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4DA35EDD-8D54-4196-AD79-895101273B67}" xr6:coauthVersionLast="47" xr6:coauthVersionMax="47" xr10:uidLastSave="{00000000-0000-0000-0000-000000000000}"/>
  <bookViews>
    <workbookView xWindow="-120" yWindow="-120" windowWidth="21840" windowHeight="13140" activeTab="1" xr2:uid="{CAB1875C-507F-4F2C-BD67-333FDC48E3F4}"/>
  </bookViews>
  <sheets>
    <sheet name="FIN-FOR-12" sheetId="1" r:id="rId1"/>
    <sheet name="FIN-FOR-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32" i="2"/>
  <c r="L31" i="2"/>
  <c r="L30" i="2"/>
  <c r="L29" i="2"/>
  <c r="L28" i="2"/>
  <c r="L27" i="2"/>
  <c r="L26" i="2"/>
  <c r="L25" i="2"/>
  <c r="L24" i="2"/>
  <c r="L23" i="2"/>
  <c r="L22" i="2"/>
  <c r="L21" i="2"/>
  <c r="L33" i="2" s="1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<sst xmlns="http://schemas.openxmlformats.org/spreadsheetml/2006/main" count="214" uniqueCount="122">
  <si>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</si>
  <si>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</si>
  <si>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</si>
  <si>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</si>
  <si>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</si>
  <si>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</si>
  <si>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</si>
  <si>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</si>
  <si>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</si>
  <si>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</si>
  <si>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</si>
  <si>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</si>
  <si>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</si>
  <si>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</si>
  <si>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</si>
  <si>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</si>
  <si>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</si>
  <si>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</si>
  <si>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</si>
  <si>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</si>
  <si>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</si>
  <si>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</si>
  <si>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</si>
  <si>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</si>
  <si>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</si>
  <si>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</si>
  <si>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</si>
  <si>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</si>
  <si>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</si>
  <si>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LIC.LUIS FERNANDO TREJO SALAZAR </t>
  </si>
  <si>
    <t xml:space="preserve">ASISTENTE OPERACIONES DE CAJA </t>
  </si>
  <si>
    <t xml:space="preserve">COORDINADOR SECCION FINANCIERA </t>
  </si>
  <si>
    <t>DIRECTOR DEPARTAMENTAL DE EDUCACION JUTIAPA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</si>
  <si>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</si>
  <si>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</si>
  <si>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NOVIEMBRE 2024 </t>
  </si>
  <si>
    <t>SIN ANTICIPO</t>
  </si>
  <si>
    <t>RONALD REMBERTO MARTINEZ REYES</t>
  </si>
  <si>
    <t xml:space="preserve">ANTIGUA GUATEMALA-SUCHITEPEQUEZ </t>
  </si>
  <si>
    <t>INFORME DE ACTIVIDADES DE INFORMACION Y EVALUACIONES REALIZADAS DURANTE EL AÑO 2024</t>
  </si>
  <si>
    <t>PARTICIPAR EN REUNION DE TRABAJO SOBRE EVALUACION DE LAS ACTIVIDADES REALIZADAS EN EL PRESENTE AÑO</t>
  </si>
  <si>
    <t>ROXANA YANES BARILLAS</t>
  </si>
  <si>
    <t xml:space="preserve">CHIMALTENANGO </t>
  </si>
  <si>
    <t xml:space="preserve">PARTICIPAR EN TALLER </t>
  </si>
  <si>
    <t xml:space="preserve">SE LOGRO CONOCER SOBRE EL PROCESO DE QUEJAS </t>
  </si>
  <si>
    <t xml:space="preserve">ZAHIDA MAGNOLIA GAITAN GUZMAN DE VASQUEZ </t>
  </si>
  <si>
    <t xml:space="preserve">CIUDAD CAPITAL </t>
  </si>
  <si>
    <t xml:space="preserve">PARTICIPAR EN CAPACITACION </t>
  </si>
  <si>
    <t xml:space="preserve">LOGRAR CONOCIMIENTO SOBRE LOS PROCESOS ADMINISTRATIVOS  EN LA DIDEDUC-JUTIAPA </t>
  </si>
  <si>
    <t xml:space="preserve">GLORIA MARINA MANCILLA SALGUERO </t>
  </si>
  <si>
    <t xml:space="preserve">TALLER DE EVALUACION DE PROCESOS , PROGRAMAS Y SERVICIOS DE EDUCACION ESPECIAL </t>
  </si>
  <si>
    <t xml:space="preserve">LOGROS OBTENIDOS EN EL TALLER DE EVALUACION DE PROCESOS Y SERVICIOS DE EDUCACION ESPECIAL </t>
  </si>
  <si>
    <t xml:space="preserve">NORA AMABELIA LOPEZ ESCOBAR DE BRAN </t>
  </si>
  <si>
    <t xml:space="preserve">VILLA NUEVA-GUATEMALA </t>
  </si>
  <si>
    <t xml:space="preserve">PARTICIPAR DE LA CAPACITACION "ENCUENTRO PARA COMUNICADORES SOCIALES" </t>
  </si>
  <si>
    <t xml:space="preserve">ACTUALIZACION Y LINEAMIENTOS DE TRABAJO DE LAS UNIDADES DE COMUNICACIÓN SOCIAL </t>
  </si>
  <si>
    <t xml:space="preserve">OSCAR RONALDO CASTELLANOS ARGUETA </t>
  </si>
  <si>
    <t xml:space="preserve">JUTIAPA-SANTA CATARINA MITA-AGUA BLANCA-ASUNCION MITA-JALPATAGUA- Y MOYUTA </t>
  </si>
  <si>
    <t xml:space="preserve">MONITOREO A JURADOS DE OPOSICION PARA EL NOMBRAMIENTO DE PERSONAL, DOCENTE Y AREA DE TRABANO TECNICO ADMINISTRATIVO </t>
  </si>
  <si>
    <t xml:space="preserve">GARANTIZAR LA CORRECTA APLICACIÓN DE LA BASE LEGAL EN EL PROCESO DE CALIFICACION </t>
  </si>
  <si>
    <t xml:space="preserve">SANTIAGO MOISES GARCIA HERNANDEZ </t>
  </si>
  <si>
    <t xml:space="preserve">JUTIAPA-MOYUTA-JALPATAGUA-SANTA CATARINA MITA-AGUA BLANCA Y ASUNCION MITA </t>
  </si>
  <si>
    <t xml:space="preserve">ALMA FABIOLA PAKMA LAPOLA DE RAMOS </t>
  </si>
  <si>
    <t xml:space="preserve">JOSE IVAN RAMOS ALVAREZ </t>
  </si>
  <si>
    <t xml:space="preserve">EVELYN AMALIUA AGUILAR ORDOÑEZ </t>
  </si>
  <si>
    <t xml:space="preserve">HOTEL CONQUISTADOR-CIUDAD CAPITAL </t>
  </si>
  <si>
    <t xml:space="preserve">ASISTIR A TALLER DE FORTALECIMIENTO FR GESTION ADMINISTRATIVA </t>
  </si>
  <si>
    <t>CONOCER LOS PORCENTAJES DEE AVANCES FINANCIEROS</t>
  </si>
  <si>
    <t>SAUL DAVID GAITAN GUZMAN</t>
  </si>
  <si>
    <t>MINEDUC-CIUDAD CAPITAL</t>
  </si>
  <si>
    <t xml:space="preserve">ENTREGA Y RECEPCION DE CORRESPONDENCIA </t>
  </si>
  <si>
    <t xml:space="preserve">SE ENTREGARON TODOS LOS DOCUMENTOS </t>
  </si>
  <si>
    <t xml:space="preserve">CARLOS DANILO LEMUS AQUINO </t>
  </si>
  <si>
    <t>PARTICIPAR EN LA CAPACITACION "ENCUENTRO PARA COMUNICADORES SOCIALES"</t>
  </si>
  <si>
    <t xml:space="preserve">SE RECIBIERON LAS INSTRUCCIONES Y LINEAMIENTOS DE TRABAJO </t>
  </si>
  <si>
    <t xml:space="preserve">MELBIN MAURICIO MORAN PEREZ </t>
  </si>
  <si>
    <t xml:space="preserve">DIREH-CIUDAD CAPITAL </t>
  </si>
  <si>
    <t xml:space="preserve">VAN </t>
  </si>
  <si>
    <t xml:space="preserve">VIENEN </t>
  </si>
  <si>
    <t xml:space="preserve">LUDWING RONALDO  SANTOS ALARCON </t>
  </si>
  <si>
    <t xml:space="preserve">MINEDUC-CIUDAD CAPITAL </t>
  </si>
  <si>
    <t xml:space="preserve">FIRMAR DOCUMENTOS EN DIPLAN-RECEPCION DE ATRILES PARA INSTRUMENTOS MUSICALES DEL AULA MUSICAL </t>
  </si>
  <si>
    <t>FIRMA EN SU TOTALIDADDE LOS DOCUMENTOS DE TRASLADO-RECEPCION DE LOS ATRILES PARA EL AULA MUSICAL</t>
  </si>
  <si>
    <t xml:space="preserve">EDIFICIO VALSARI-DIGESP-CIUDAD CAPITAL </t>
  </si>
  <si>
    <t xml:space="preserve">ENTREGAR ACTA No.365 DE LA CGC </t>
  </si>
  <si>
    <t xml:space="preserve">ENTREGAR ACTA No.365 CGC </t>
  </si>
  <si>
    <t>ANA BACILIA SANTOS ORDOÑEZ DE SALGUERO</t>
  </si>
  <si>
    <t xml:space="preserve">JUTIAPA-MOYUTA-JALPATAGUA-SANTA CATARINA MITA-AGUA BLANCA-Y ASUNCION MITA </t>
  </si>
  <si>
    <t xml:space="preserve">MONITOREAR QUE LA RECEPCION DE EXPEDIENTES DE LOS JURADOS MUNICIPALES DE OPOSICION SEA SEGÚN INSTRUCCIONES RECIBIDAS POR EL JURADO NACIONAL DE OPOSICION </t>
  </si>
  <si>
    <t>SE DIO CUMPLIMIENTO A LOS TIEMPOS ESTABLECIDOS EN EL CRONOFGRAMA DE ACTIVIDADES DEL ACUERDO MINISTERIAL No 2836-2024</t>
  </si>
  <si>
    <t xml:space="preserve">OSCAR RONALDO CASTAÑEDA ARGUETA </t>
  </si>
  <si>
    <t xml:space="preserve">EDGAR OBDULIO ORANTES </t>
  </si>
  <si>
    <t xml:space="preserve">EDIFICIO RABI-CIUDAD CAPITAL </t>
  </si>
  <si>
    <t xml:space="preserve">ENTREGA DE CORRESPONDENCIA E INFORMES </t>
  </si>
  <si>
    <t xml:space="preserve">RECEPCION DE DOCUMENTOS EN SU TOTALIDAD </t>
  </si>
  <si>
    <t xml:space="preserve">SUPERVISAR EL TRABAJO DE RECEPCION DE EXPEDIENTES DE LOS JURADOS MUNICIPALES </t>
  </si>
  <si>
    <t>CUMPLIMIENTOS A LOS TIEMPOS ESTABLECIDOS EN EL CRONOGRAM,A DE ACTIVIDADES DEL ACUERDO MINISTERIAL 2836-2024</t>
  </si>
  <si>
    <t xml:space="preserve">ALMA FABIOLA PALMA LAPOLA DE RAMOS </t>
  </si>
  <si>
    <t xml:space="preserve">ROBERTO ANTONIO MÉNDEZ LÓPEZ </t>
  </si>
  <si>
    <t xml:space="preserve">ENTREGA DE DOCUMENTOS OFICIALES </t>
  </si>
  <si>
    <t xml:space="preserve">SE ENTREGARON EN EL TIEMPO ESTABLECIDO REQUERIDO </t>
  </si>
  <si>
    <t xml:space="preserve">ENTREGA DE DOCUMENTOS FINANCIEROS </t>
  </si>
  <si>
    <t xml:space="preserve">JULIO LUIS MORALES CASTAÑEDA </t>
  </si>
  <si>
    <t xml:space="preserve">ENTREGA DE DIFERENTES EXPEDIENTES Y DOCUMENTOS DE DOCENTES PARA DISTINTOS TRAMITES </t>
  </si>
  <si>
    <t xml:space="preserve">SE CUMPLIO CON EL CIEN POR CIENTO DE LA ENTREGA Y TOTALIDAD DE EXPEDIENTES </t>
  </si>
  <si>
    <t xml:space="preserve">RONALD REMBERTO MARTINEZ REYES </t>
  </si>
  <si>
    <t xml:space="preserve">PASACO-JUTIAPA </t>
  </si>
  <si>
    <t xml:space="preserve">SEGUIMIENTO A QUEJA </t>
  </si>
  <si>
    <t xml:space="preserve">VERIFICACION DEL CASO EN EL MUNICIPIO DE PASACO </t>
  </si>
  <si>
    <t>SEGUIMIENTO A QUEJA No.202480815</t>
  </si>
  <si>
    <t xml:space="preserve">ANA ROSARIO HERNANDEZ SALGUERO </t>
  </si>
  <si>
    <t xml:space="preserve">ONSEC-CIUDAD CAPITAL </t>
  </si>
  <si>
    <t xml:space="preserve">ENTREGA DE EXPEDIENTES DE CASOS </t>
  </si>
  <si>
    <t xml:space="preserve">SAUL DAVID GAITAN GUZMAN </t>
  </si>
  <si>
    <t xml:space="preserve">PATRICIA GABRIELA HERNANDEZ GUTIERREZ </t>
  </si>
  <si>
    <t xml:space="preserve">MAYRA NINETH LEMUS </t>
  </si>
  <si>
    <t xml:space="preserve">AGUA BLANCA-EL PROGRESO </t>
  </si>
  <si>
    <t xml:space="preserve">INFORMES FINALES DE READECUACIONES CURRICULARES DE ESTUDIANTES </t>
  </si>
  <si>
    <t xml:space="preserve">SE ATENDIO A UN TOTAL DE 75 DOCENTES </t>
  </si>
  <si>
    <t xml:space="preserve">TOTAL </t>
  </si>
  <si>
    <t xml:space="preserve">LIC. LUIS FERNANDO TREJO SALAZAR </t>
  </si>
  <si>
    <t xml:space="preserve">DIRECTOR DEPARTAMENTAL DE EDUCACION JUTIAPA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</si>
</sst>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0" fillId="0" borderId="23" xfId="0" applyFont="1" applyBorder="1"/>
    <xf numFmtId="0" fontId="0" fillId="0" borderId="23" xfId="0" applyBorder="1"/>
    <xf numFmtId="4" fontId="11" fillId="0" borderId="23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4" fontId="10" fillId="0" borderId="23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 wrapText="1"/>
    </xf>
    <xf numFmtId="4" fontId="12" fillId="0" borderId="25" xfId="0" applyNumberFormat="1" applyFont="1" applyBorder="1" applyAlignment="1">
      <alignment horizontal="right"/>
    </xf>
    <xf numFmtId="0" fontId="0" fillId="3" borderId="0" xfId="0" applyFill="1"/>
    <xf numFmtId="0" fontId="10" fillId="0" borderId="26" xfId="0" applyFont="1" applyBorder="1"/>
    <xf numFmtId="0" fontId="10" fillId="0" borderId="27" xfId="0" applyFont="1" applyBorder="1"/>
    <xf numFmtId="0" fontId="10" fillId="0" borderId="27" xfId="0" applyFont="1" applyBorder="1" applyAlignment="1">
      <alignment horizontal="center"/>
    </xf>
    <xf numFmtId="4" fontId="10" fillId="0" borderId="15" xfId="0" applyNumberFormat="1" applyFont="1" applyBorder="1" applyAlignment="1">
      <alignment horizontal="right"/>
    </xf>
    <xf numFmtId="4" fontId="11" fillId="0" borderId="27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4" fontId="10" fillId="0" borderId="27" xfId="0" applyNumberFormat="1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4" fontId="10" fillId="0" borderId="29" xfId="0" applyNumberFormat="1" applyFont="1" applyBorder="1" applyAlignment="1">
      <alignment horizontal="right"/>
    </xf>
    <xf numFmtId="0" fontId="11" fillId="0" borderId="29" xfId="0" applyFont="1" applyBorder="1" applyAlignment="1">
      <alignment horizontal="center" wrapText="1"/>
    </xf>
    <xf numFmtId="0" fontId="10" fillId="0" borderId="30" xfId="0" applyFont="1" applyBorder="1"/>
    <xf numFmtId="0" fontId="10" fillId="2" borderId="36" xfId="0" applyFont="1" applyFill="1" applyBorder="1"/>
    <xf numFmtId="0" fontId="10" fillId="2" borderId="29" xfId="0" applyFont="1" applyFill="1" applyBorder="1"/>
    <xf numFmtId="4" fontId="11" fillId="2" borderId="10" xfId="0" applyNumberFormat="1" applyFont="1" applyFill="1" applyBorder="1" applyAlignment="1">
      <alignment horizontal="center" wrapText="1"/>
    </xf>
    <xf numFmtId="4" fontId="11" fillId="2" borderId="29" xfId="0" applyNumberFormat="1" applyFont="1" applyFill="1" applyBorder="1" applyAlignment="1">
      <alignment horizontal="right" wrapText="1"/>
    </xf>
    <xf numFmtId="4" fontId="12" fillId="2" borderId="37" xfId="0" applyNumberFormat="1" applyFont="1" applyFill="1" applyBorder="1" applyAlignment="1">
      <alignment horizontal="right"/>
    </xf>
    <xf numFmtId="0" fontId="13" fillId="2" borderId="27" xfId="0" applyFont="1" applyFill="1" applyBorder="1" applyAlignment="1">
      <alignment horizontal="center"/>
    </xf>
    <xf numFmtId="4" fontId="13" fillId="2" borderId="27" xfId="0" applyNumberFormat="1" applyFont="1" applyFill="1" applyBorder="1" applyAlignment="1">
      <alignment horizontal="right"/>
    </xf>
    <xf numFmtId="0" fontId="0" fillId="0" borderId="27" xfId="0" applyBorder="1"/>
    <xf numFmtId="4" fontId="11" fillId="0" borderId="27" xfId="0" applyNumberFormat="1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0" fillId="4" borderId="0" xfId="0" applyFill="1"/>
    <xf numFmtId="0" fontId="10" fillId="0" borderId="31" xfId="0" applyFont="1" applyBorder="1"/>
    <xf numFmtId="0" fontId="10" fillId="0" borderId="32" xfId="0" applyFont="1" applyBorder="1"/>
    <xf numFmtId="0" fontId="10" fillId="0" borderId="32" xfId="0" applyFont="1" applyBorder="1" applyAlignment="1">
      <alignment horizontal="center"/>
    </xf>
    <xf numFmtId="4" fontId="11" fillId="0" borderId="32" xfId="0" applyNumberFormat="1" applyFont="1" applyBorder="1" applyAlignment="1">
      <alignment horizontal="right" wrapText="1"/>
    </xf>
    <xf numFmtId="0" fontId="11" fillId="0" borderId="32" xfId="0" applyFont="1" applyBorder="1" applyAlignment="1">
      <alignment horizontal="center" wrapText="1"/>
    </xf>
    <xf numFmtId="0" fontId="10" fillId="0" borderId="36" xfId="0" applyFont="1" applyBorder="1"/>
    <xf numFmtId="0" fontId="10" fillId="0" borderId="29" xfId="0" applyFont="1" applyBorder="1"/>
    <xf numFmtId="4" fontId="11" fillId="0" borderId="10" xfId="0" applyNumberFormat="1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right" wrapText="1"/>
    </xf>
    <xf numFmtId="4" fontId="12" fillId="0" borderId="17" xfId="0" applyNumberFormat="1" applyFont="1" applyBorder="1" applyAlignment="1">
      <alignment horizontal="right"/>
    </xf>
    <xf numFmtId="4" fontId="12" fillId="0" borderId="32" xfId="0" applyNumberFormat="1" applyFont="1" applyBorder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B9F796C-E61D-4748-8956-2DEC671C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8FC0EAE-2956-4DD6-829D-6F6F4F43F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CBB1-3A4C-48E6-9D3C-53233073176A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5" t="s">
        <v>33</v>
      </c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EB73-A8C1-4DA0-8209-DF8782619E90}">
  <dimension ref="A6:M89"/>
  <sheetViews>
    <sheetView tabSelected="1" workbookViewId="0">
      <selection activeCell="C105" sqref="C105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s="81" customFormat="1" ht="24.95" customHeight="1" thickTop="1" x14ac:dyDescent="0.25">
      <c r="A19" s="73">
        <v>1</v>
      </c>
      <c r="B19" s="74" t="s">
        <v>37</v>
      </c>
      <c r="C19" s="74" t="s">
        <v>38</v>
      </c>
      <c r="D19" s="74" t="s">
        <v>39</v>
      </c>
      <c r="E19" s="75" t="s">
        <v>40</v>
      </c>
      <c r="F19" s="76">
        <v>420</v>
      </c>
      <c r="G19" s="77">
        <v>1</v>
      </c>
      <c r="H19" s="78"/>
      <c r="I19" s="79"/>
      <c r="J19" s="77">
        <v>1</v>
      </c>
      <c r="K19" s="79">
        <v>121</v>
      </c>
      <c r="L19" s="80">
        <f t="shared" ref="L19:L32" si="0">H19+I19+K19</f>
        <v>121</v>
      </c>
    </row>
    <row r="20" spans="1:12" s="81" customFormat="1" ht="24.95" customHeight="1" x14ac:dyDescent="0.25">
      <c r="A20" s="82">
        <v>2</v>
      </c>
      <c r="B20" s="83" t="s">
        <v>41</v>
      </c>
      <c r="C20" s="83" t="s">
        <v>42</v>
      </c>
      <c r="D20" s="83" t="s">
        <v>43</v>
      </c>
      <c r="E20" s="83" t="s">
        <v>44</v>
      </c>
      <c r="F20" s="76">
        <v>420</v>
      </c>
      <c r="G20" s="84">
        <v>2</v>
      </c>
      <c r="H20" s="85"/>
      <c r="I20" s="79"/>
      <c r="J20" s="77">
        <v>2</v>
      </c>
      <c r="K20" s="79">
        <v>121.5</v>
      </c>
      <c r="L20" s="80">
        <f t="shared" si="0"/>
        <v>121.5</v>
      </c>
    </row>
    <row r="21" spans="1:12" s="81" customFormat="1" ht="24.95" customHeight="1" x14ac:dyDescent="0.25">
      <c r="A21" s="82">
        <v>3</v>
      </c>
      <c r="B21" s="83" t="s">
        <v>45</v>
      </c>
      <c r="C21" s="83" t="s">
        <v>46</v>
      </c>
      <c r="D21" s="83" t="s">
        <v>47</v>
      </c>
      <c r="E21" s="83" t="s">
        <v>48</v>
      </c>
      <c r="F21" s="76">
        <v>420</v>
      </c>
      <c r="G21" s="84">
        <v>3</v>
      </c>
      <c r="H21" s="86">
        <v>74.489999999999995</v>
      </c>
      <c r="I21" s="86"/>
      <c r="J21" s="87">
        <v>2</v>
      </c>
      <c r="K21" s="86">
        <v>100</v>
      </c>
      <c r="L21" s="80">
        <f t="shared" si="0"/>
        <v>174.49</v>
      </c>
    </row>
    <row r="22" spans="1:12" s="81" customFormat="1" ht="24.95" customHeight="1" x14ac:dyDescent="0.25">
      <c r="A22" s="82">
        <v>4</v>
      </c>
      <c r="B22" s="83" t="s">
        <v>49</v>
      </c>
      <c r="C22" s="83" t="s">
        <v>46</v>
      </c>
      <c r="D22" s="83" t="s">
        <v>50</v>
      </c>
      <c r="E22" s="83" t="s">
        <v>51</v>
      </c>
      <c r="F22" s="76">
        <v>420</v>
      </c>
      <c r="G22" s="84">
        <v>2</v>
      </c>
      <c r="H22" s="86"/>
      <c r="I22" s="86"/>
      <c r="J22" s="87">
        <v>2</v>
      </c>
      <c r="K22" s="86">
        <v>62</v>
      </c>
      <c r="L22" s="80">
        <f t="shared" si="0"/>
        <v>62</v>
      </c>
    </row>
    <row r="23" spans="1:12" s="81" customFormat="1" ht="24.95" customHeight="1" x14ac:dyDescent="0.25">
      <c r="A23" s="82">
        <v>5</v>
      </c>
      <c r="B23" s="83" t="s">
        <v>52</v>
      </c>
      <c r="C23" s="83" t="s">
        <v>53</v>
      </c>
      <c r="D23" s="83" t="s">
        <v>54</v>
      </c>
      <c r="E23" s="83" t="s">
        <v>55</v>
      </c>
      <c r="F23" s="76">
        <v>420</v>
      </c>
      <c r="G23" s="84">
        <v>3</v>
      </c>
      <c r="H23" s="86">
        <v>50</v>
      </c>
      <c r="I23" s="86"/>
      <c r="J23" s="87">
        <v>3</v>
      </c>
      <c r="K23" s="86">
        <v>0</v>
      </c>
      <c r="L23" s="80">
        <f t="shared" si="0"/>
        <v>50</v>
      </c>
    </row>
    <row r="24" spans="1:12" s="81" customFormat="1" ht="24.95" customHeight="1" x14ac:dyDescent="0.25">
      <c r="A24" s="82">
        <v>6</v>
      </c>
      <c r="B24" s="83" t="s">
        <v>56</v>
      </c>
      <c r="C24" s="83" t="s">
        <v>57</v>
      </c>
      <c r="D24" s="83" t="s">
        <v>58</v>
      </c>
      <c r="E24" s="83" t="s">
        <v>59</v>
      </c>
      <c r="F24" s="76">
        <v>420</v>
      </c>
      <c r="G24" s="84">
        <v>4</v>
      </c>
      <c r="H24" s="86"/>
      <c r="I24" s="86"/>
      <c r="J24" s="87">
        <v>4</v>
      </c>
      <c r="K24" s="86">
        <v>312</v>
      </c>
      <c r="L24" s="80">
        <f t="shared" si="0"/>
        <v>312</v>
      </c>
    </row>
    <row r="25" spans="1:12" s="81" customFormat="1" ht="24.95" customHeight="1" x14ac:dyDescent="0.25">
      <c r="A25" s="82">
        <v>7</v>
      </c>
      <c r="B25" s="83" t="s">
        <v>60</v>
      </c>
      <c r="C25" s="83" t="s">
        <v>61</v>
      </c>
      <c r="D25" s="83" t="s">
        <v>58</v>
      </c>
      <c r="E25" s="83" t="s">
        <v>59</v>
      </c>
      <c r="F25" s="76">
        <v>420</v>
      </c>
      <c r="G25" s="84">
        <v>4</v>
      </c>
      <c r="H25" s="86"/>
      <c r="I25" s="86"/>
      <c r="J25" s="87">
        <v>4</v>
      </c>
      <c r="K25" s="86">
        <v>312</v>
      </c>
      <c r="L25" s="80">
        <f t="shared" si="0"/>
        <v>312</v>
      </c>
    </row>
    <row r="26" spans="1:12" s="81" customFormat="1" ht="24.95" customHeight="1" x14ac:dyDescent="0.25">
      <c r="A26" s="82">
        <v>8</v>
      </c>
      <c r="B26" s="83" t="s">
        <v>62</v>
      </c>
      <c r="C26" s="83" t="s">
        <v>57</v>
      </c>
      <c r="D26" s="83" t="s">
        <v>58</v>
      </c>
      <c r="E26" s="83" t="s">
        <v>59</v>
      </c>
      <c r="F26" s="76">
        <v>420</v>
      </c>
      <c r="G26" s="84">
        <v>4</v>
      </c>
      <c r="H26" s="88"/>
      <c r="I26" s="86"/>
      <c r="J26" s="87">
        <v>4</v>
      </c>
      <c r="K26" s="88">
        <v>235</v>
      </c>
      <c r="L26" s="80">
        <f t="shared" si="0"/>
        <v>235</v>
      </c>
    </row>
    <row r="27" spans="1:12" s="81" customFormat="1" ht="24.95" customHeight="1" x14ac:dyDescent="0.25">
      <c r="A27" s="82">
        <v>9</v>
      </c>
      <c r="B27" s="83" t="s">
        <v>63</v>
      </c>
      <c r="C27" s="83" t="s">
        <v>57</v>
      </c>
      <c r="D27" s="83" t="s">
        <v>58</v>
      </c>
      <c r="E27" s="83" t="s">
        <v>59</v>
      </c>
      <c r="F27" s="76">
        <v>420</v>
      </c>
      <c r="G27" s="84">
        <v>4</v>
      </c>
      <c r="H27" s="88"/>
      <c r="I27" s="86"/>
      <c r="J27" s="87">
        <v>4</v>
      </c>
      <c r="K27" s="88">
        <v>314</v>
      </c>
      <c r="L27" s="80">
        <f t="shared" si="0"/>
        <v>314</v>
      </c>
    </row>
    <row r="28" spans="1:12" s="81" customFormat="1" ht="24.95" customHeight="1" x14ac:dyDescent="0.25">
      <c r="A28" s="82">
        <v>10</v>
      </c>
      <c r="B28" s="83" t="s">
        <v>64</v>
      </c>
      <c r="C28" s="83" t="s">
        <v>65</v>
      </c>
      <c r="D28" s="83" t="s">
        <v>66</v>
      </c>
      <c r="E28" s="83" t="s">
        <v>67</v>
      </c>
      <c r="F28" s="76">
        <v>420</v>
      </c>
      <c r="G28" s="84">
        <v>1</v>
      </c>
      <c r="H28" s="88"/>
      <c r="I28" s="88"/>
      <c r="J28" s="87">
        <v>1</v>
      </c>
      <c r="K28" s="88">
        <v>54</v>
      </c>
      <c r="L28" s="80">
        <f t="shared" si="0"/>
        <v>54</v>
      </c>
    </row>
    <row r="29" spans="1:12" s="81" customFormat="1" ht="24.95" customHeight="1" x14ac:dyDescent="0.25">
      <c r="A29" s="82">
        <v>11</v>
      </c>
      <c r="B29" s="83" t="s">
        <v>68</v>
      </c>
      <c r="C29" s="83" t="s">
        <v>69</v>
      </c>
      <c r="D29" s="83" t="s">
        <v>70</v>
      </c>
      <c r="E29" s="83" t="s">
        <v>71</v>
      </c>
      <c r="F29" s="76">
        <v>420</v>
      </c>
      <c r="G29" s="84">
        <v>1</v>
      </c>
      <c r="H29" s="88">
        <v>39</v>
      </c>
      <c r="I29" s="88"/>
      <c r="J29" s="87">
        <v>1</v>
      </c>
      <c r="K29" s="88">
        <v>119.5</v>
      </c>
      <c r="L29" s="80">
        <f t="shared" si="0"/>
        <v>158.5</v>
      </c>
    </row>
    <row r="30" spans="1:12" s="81" customFormat="1" ht="24.95" customHeight="1" x14ac:dyDescent="0.25">
      <c r="A30" s="82">
        <v>12</v>
      </c>
      <c r="B30" s="83" t="s">
        <v>68</v>
      </c>
      <c r="C30" s="83" t="s">
        <v>69</v>
      </c>
      <c r="D30" s="83" t="s">
        <v>70</v>
      </c>
      <c r="E30" s="83" t="s">
        <v>71</v>
      </c>
      <c r="F30" s="76">
        <v>420</v>
      </c>
      <c r="G30" s="89">
        <v>1</v>
      </c>
      <c r="H30" s="90"/>
      <c r="I30" s="90"/>
      <c r="J30" s="91">
        <v>1</v>
      </c>
      <c r="K30" s="90">
        <v>98</v>
      </c>
      <c r="L30" s="80">
        <f t="shared" si="0"/>
        <v>98</v>
      </c>
    </row>
    <row r="31" spans="1:12" s="81" customFormat="1" ht="24.95" customHeight="1" x14ac:dyDescent="0.25">
      <c r="A31" s="92">
        <v>13</v>
      </c>
      <c r="B31" s="83" t="s">
        <v>72</v>
      </c>
      <c r="C31" s="83" t="s">
        <v>53</v>
      </c>
      <c r="D31" s="83" t="s">
        <v>73</v>
      </c>
      <c r="E31" s="83" t="s">
        <v>74</v>
      </c>
      <c r="F31" s="76">
        <v>420</v>
      </c>
      <c r="G31" s="89">
        <v>3</v>
      </c>
      <c r="H31" s="90">
        <v>50</v>
      </c>
      <c r="I31" s="90"/>
      <c r="J31" s="91">
        <v>3</v>
      </c>
      <c r="K31" s="90">
        <v>0</v>
      </c>
      <c r="L31" s="80">
        <f t="shared" si="0"/>
        <v>50</v>
      </c>
    </row>
    <row r="32" spans="1:12" ht="24.95" customHeight="1" x14ac:dyDescent="0.25">
      <c r="A32" s="51">
        <v>14</v>
      </c>
      <c r="B32" s="93" t="s">
        <v>75</v>
      </c>
      <c r="C32" s="94" t="s">
        <v>76</v>
      </c>
      <c r="D32" s="94" t="s">
        <v>70</v>
      </c>
      <c r="E32" s="94" t="s">
        <v>71</v>
      </c>
      <c r="F32" s="95">
        <v>420</v>
      </c>
      <c r="G32" s="48">
        <v>1</v>
      </c>
      <c r="H32" s="96">
        <v>30</v>
      </c>
      <c r="I32" s="96"/>
      <c r="J32" s="50">
        <v>1</v>
      </c>
      <c r="K32" s="96">
        <v>143</v>
      </c>
      <c r="L32" s="97">
        <f t="shared" si="0"/>
        <v>173</v>
      </c>
    </row>
    <row r="33" spans="1:12" ht="24.95" customHeight="1" x14ac:dyDescent="0.25">
      <c r="A33" s="98" t="s">
        <v>77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>
        <f>SUM(L19:L32)</f>
        <v>2235.4899999999998</v>
      </c>
    </row>
    <row r="34" spans="1:12" ht="24.9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8" spans="1:12" x14ac:dyDescent="0.25">
      <c r="A38" s="64"/>
      <c r="B38" s="64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60" spans="1:12" ht="15.75" x14ac:dyDescent="0.25">
      <c r="A60" s="83"/>
      <c r="B60" s="83" t="s">
        <v>78</v>
      </c>
      <c r="C60" s="83"/>
      <c r="D60" s="83"/>
      <c r="E60" s="100"/>
      <c r="F60" s="101"/>
      <c r="G60" s="87"/>
      <c r="H60" s="88"/>
      <c r="I60" s="86"/>
      <c r="J60" s="87"/>
      <c r="K60" s="86"/>
      <c r="L60" s="99">
        <v>2235.4899999999998</v>
      </c>
    </row>
    <row r="61" spans="1:12" s="103" customFormat="1" ht="15.75" x14ac:dyDescent="0.25">
      <c r="A61" s="73">
        <v>15</v>
      </c>
      <c r="B61" s="74" t="s">
        <v>79</v>
      </c>
      <c r="C61" s="74" t="s">
        <v>80</v>
      </c>
      <c r="D61" s="74" t="s">
        <v>81</v>
      </c>
      <c r="E61" s="74" t="s">
        <v>82</v>
      </c>
      <c r="F61" s="76">
        <v>420</v>
      </c>
      <c r="G61" s="102">
        <v>1</v>
      </c>
      <c r="H61" s="85"/>
      <c r="I61" s="79"/>
      <c r="J61" s="77">
        <v>1</v>
      </c>
      <c r="K61" s="79">
        <v>64</v>
      </c>
      <c r="L61" s="80">
        <f>H61+K61</f>
        <v>64</v>
      </c>
    </row>
    <row r="62" spans="1:12" s="103" customFormat="1" ht="15.75" x14ac:dyDescent="0.25">
      <c r="A62" s="82">
        <v>16</v>
      </c>
      <c r="B62" s="83" t="s">
        <v>49</v>
      </c>
      <c r="C62" s="83" t="s">
        <v>83</v>
      </c>
      <c r="D62" s="83" t="s">
        <v>84</v>
      </c>
      <c r="E62" s="83" t="s">
        <v>85</v>
      </c>
      <c r="F62" s="76">
        <v>420</v>
      </c>
      <c r="G62" s="84">
        <v>1</v>
      </c>
      <c r="H62" s="86"/>
      <c r="I62" s="86"/>
      <c r="J62" s="87">
        <v>1</v>
      </c>
      <c r="K62" s="86">
        <v>147</v>
      </c>
      <c r="L62" s="80">
        <f t="shared" ref="L62:L81" si="1">H62+K62</f>
        <v>147</v>
      </c>
    </row>
    <row r="63" spans="1:12" s="103" customFormat="1" ht="15.75" x14ac:dyDescent="0.25">
      <c r="A63" s="82">
        <v>17</v>
      </c>
      <c r="B63" s="83" t="s">
        <v>86</v>
      </c>
      <c r="C63" t="s">
        <v>87</v>
      </c>
      <c r="D63" s="83" t="s">
        <v>88</v>
      </c>
      <c r="E63" s="83" t="s">
        <v>89</v>
      </c>
      <c r="F63" s="76">
        <v>420</v>
      </c>
      <c r="G63" s="84">
        <v>4</v>
      </c>
      <c r="H63" s="86"/>
      <c r="I63" s="86"/>
      <c r="J63" s="87">
        <v>4</v>
      </c>
      <c r="K63" s="86">
        <v>314</v>
      </c>
      <c r="L63" s="80">
        <f t="shared" si="1"/>
        <v>314</v>
      </c>
    </row>
    <row r="64" spans="1:12" s="103" customFormat="1" ht="15.75" x14ac:dyDescent="0.25">
      <c r="A64" s="82">
        <v>18</v>
      </c>
      <c r="B64" s="83" t="s">
        <v>90</v>
      </c>
      <c r="C64" s="83" t="s">
        <v>87</v>
      </c>
      <c r="D64" s="83" t="s">
        <v>88</v>
      </c>
      <c r="E64" s="83" t="s">
        <v>89</v>
      </c>
      <c r="F64" s="76">
        <v>420</v>
      </c>
      <c r="G64" s="84">
        <v>5</v>
      </c>
      <c r="H64" s="86"/>
      <c r="I64" s="86"/>
      <c r="J64" s="87">
        <v>5</v>
      </c>
      <c r="K64" s="86">
        <v>412</v>
      </c>
      <c r="L64" s="80">
        <f t="shared" si="1"/>
        <v>412</v>
      </c>
    </row>
    <row r="65" spans="1:12" s="103" customFormat="1" ht="15.75" x14ac:dyDescent="0.25">
      <c r="A65" s="82">
        <v>19</v>
      </c>
      <c r="B65" s="83" t="s">
        <v>90</v>
      </c>
      <c r="C65" s="83" t="s">
        <v>87</v>
      </c>
      <c r="D65" s="83" t="s">
        <v>88</v>
      </c>
      <c r="E65" s="83" t="s">
        <v>89</v>
      </c>
      <c r="F65" s="76">
        <v>420</v>
      </c>
      <c r="G65" s="84">
        <v>4</v>
      </c>
      <c r="H65" s="86"/>
      <c r="I65" s="86"/>
      <c r="J65" s="87">
        <v>4</v>
      </c>
      <c r="K65" s="86">
        <v>311</v>
      </c>
      <c r="L65" s="80">
        <f t="shared" si="1"/>
        <v>311</v>
      </c>
    </row>
    <row r="66" spans="1:12" s="103" customFormat="1" ht="15.75" x14ac:dyDescent="0.25">
      <c r="A66" s="82">
        <v>20</v>
      </c>
      <c r="B66" s="83" t="s">
        <v>91</v>
      </c>
      <c r="C66" s="83" t="s">
        <v>92</v>
      </c>
      <c r="D66" s="83" t="s">
        <v>93</v>
      </c>
      <c r="E66" s="83" t="s">
        <v>94</v>
      </c>
      <c r="F66" s="76">
        <v>420</v>
      </c>
      <c r="G66" s="84">
        <v>1</v>
      </c>
      <c r="H66" s="86">
        <v>44</v>
      </c>
      <c r="I66" s="86"/>
      <c r="J66" s="87">
        <v>1</v>
      </c>
      <c r="K66" s="86">
        <v>142.5</v>
      </c>
      <c r="L66" s="80">
        <f t="shared" si="1"/>
        <v>186.5</v>
      </c>
    </row>
    <row r="67" spans="1:12" s="103" customFormat="1" ht="15.75" x14ac:dyDescent="0.25">
      <c r="A67" s="82">
        <v>21</v>
      </c>
      <c r="B67" s="83" t="s">
        <v>60</v>
      </c>
      <c r="C67" s="83" t="s">
        <v>87</v>
      </c>
      <c r="D67" s="83" t="s">
        <v>95</v>
      </c>
      <c r="E67" s="83" t="s">
        <v>96</v>
      </c>
      <c r="F67" s="76">
        <v>420</v>
      </c>
      <c r="G67" s="84">
        <v>5</v>
      </c>
      <c r="H67" s="88"/>
      <c r="I67" s="86"/>
      <c r="J67" s="87">
        <v>5</v>
      </c>
      <c r="K67" s="88">
        <v>412</v>
      </c>
      <c r="L67" s="80">
        <f t="shared" si="1"/>
        <v>412</v>
      </c>
    </row>
    <row r="68" spans="1:12" s="103" customFormat="1" ht="15.75" x14ac:dyDescent="0.25">
      <c r="A68" s="82">
        <v>22</v>
      </c>
      <c r="B68" s="83" t="s">
        <v>60</v>
      </c>
      <c r="C68" s="83" t="s">
        <v>87</v>
      </c>
      <c r="D68" s="83" t="s">
        <v>88</v>
      </c>
      <c r="E68" s="83" t="s">
        <v>89</v>
      </c>
      <c r="F68" s="76">
        <v>420</v>
      </c>
      <c r="G68" s="84">
        <v>4</v>
      </c>
      <c r="H68" s="88"/>
      <c r="I68" s="86"/>
      <c r="J68" s="87">
        <v>4</v>
      </c>
      <c r="K68" s="88">
        <v>322</v>
      </c>
      <c r="L68" s="80">
        <f t="shared" si="1"/>
        <v>322</v>
      </c>
    </row>
    <row r="69" spans="1:12" s="103" customFormat="1" ht="15.75" x14ac:dyDescent="0.25">
      <c r="A69" s="82">
        <v>23</v>
      </c>
      <c r="B69" s="83" t="s">
        <v>97</v>
      </c>
      <c r="C69" s="83" t="s">
        <v>87</v>
      </c>
      <c r="D69" s="83" t="s">
        <v>95</v>
      </c>
      <c r="E69" s="83" t="s">
        <v>96</v>
      </c>
      <c r="F69" s="76">
        <v>420</v>
      </c>
      <c r="G69" s="84">
        <v>5</v>
      </c>
      <c r="H69" s="88"/>
      <c r="I69" s="88"/>
      <c r="J69" s="87">
        <v>5</v>
      </c>
      <c r="K69" s="88">
        <v>412</v>
      </c>
      <c r="L69" s="80">
        <f t="shared" si="1"/>
        <v>412</v>
      </c>
    </row>
    <row r="70" spans="1:12" s="103" customFormat="1" ht="15.75" x14ac:dyDescent="0.25">
      <c r="A70" s="82">
        <v>24</v>
      </c>
      <c r="B70" s="83" t="s">
        <v>97</v>
      </c>
      <c r="C70" s="83" t="s">
        <v>87</v>
      </c>
      <c r="D70" s="83" t="s">
        <v>88</v>
      </c>
      <c r="E70" s="83" t="s">
        <v>96</v>
      </c>
      <c r="F70" s="76">
        <v>420</v>
      </c>
      <c r="G70" s="84">
        <v>4</v>
      </c>
      <c r="H70" s="88"/>
      <c r="I70" s="88"/>
      <c r="J70" s="87">
        <v>4</v>
      </c>
      <c r="K70" s="88">
        <v>319</v>
      </c>
      <c r="L70" s="80">
        <f t="shared" si="1"/>
        <v>319</v>
      </c>
    </row>
    <row r="71" spans="1:12" s="103" customFormat="1" ht="15.75" x14ac:dyDescent="0.25">
      <c r="A71" s="82">
        <v>25</v>
      </c>
      <c r="B71" s="83" t="s">
        <v>63</v>
      </c>
      <c r="C71" s="83" t="s">
        <v>87</v>
      </c>
      <c r="D71" s="83" t="s">
        <v>95</v>
      </c>
      <c r="E71" s="83" t="s">
        <v>96</v>
      </c>
      <c r="F71" s="76">
        <v>420</v>
      </c>
      <c r="G71" s="89">
        <v>5</v>
      </c>
      <c r="H71" s="90"/>
      <c r="I71" s="90"/>
      <c r="J71" s="91">
        <v>5</v>
      </c>
      <c r="K71" s="90">
        <v>412</v>
      </c>
      <c r="L71" s="80">
        <f t="shared" si="1"/>
        <v>412</v>
      </c>
    </row>
    <row r="72" spans="1:12" s="103" customFormat="1" ht="15.75" x14ac:dyDescent="0.25">
      <c r="A72" s="92">
        <v>26</v>
      </c>
      <c r="B72" s="83" t="s">
        <v>63</v>
      </c>
      <c r="C72" s="83" t="s">
        <v>87</v>
      </c>
      <c r="D72" s="83" t="s">
        <v>88</v>
      </c>
      <c r="E72" s="83" t="s">
        <v>96</v>
      </c>
      <c r="F72" s="76">
        <v>420</v>
      </c>
      <c r="G72" s="89">
        <v>4</v>
      </c>
      <c r="H72" s="90"/>
      <c r="I72" s="90"/>
      <c r="J72" s="91">
        <v>4</v>
      </c>
      <c r="K72" s="90">
        <v>319</v>
      </c>
      <c r="L72" s="80">
        <f t="shared" si="1"/>
        <v>319</v>
      </c>
    </row>
    <row r="73" spans="1:12" s="103" customFormat="1" ht="16.5" thickBot="1" x14ac:dyDescent="0.3">
      <c r="A73" s="92">
        <v>27</v>
      </c>
      <c r="B73" s="104" t="s">
        <v>98</v>
      </c>
      <c r="C73" s="105" t="s">
        <v>80</v>
      </c>
      <c r="D73" s="105" t="s">
        <v>99</v>
      </c>
      <c r="E73" s="105" t="s">
        <v>100</v>
      </c>
      <c r="F73" s="76">
        <v>420</v>
      </c>
      <c r="G73" s="106">
        <v>1</v>
      </c>
      <c r="H73" s="107">
        <v>160</v>
      </c>
      <c r="I73" s="107"/>
      <c r="J73" s="108">
        <v>1</v>
      </c>
      <c r="K73" s="107">
        <v>63</v>
      </c>
      <c r="L73" s="80">
        <f t="shared" si="1"/>
        <v>223</v>
      </c>
    </row>
    <row r="74" spans="1:12" s="103" customFormat="1" ht="17.25" thickTop="1" thickBot="1" x14ac:dyDescent="0.3">
      <c r="A74" s="92">
        <v>28</v>
      </c>
      <c r="B74" s="104" t="s">
        <v>98</v>
      </c>
      <c r="C74" s="105" t="s">
        <v>80</v>
      </c>
      <c r="D74" s="105" t="s">
        <v>101</v>
      </c>
      <c r="E74" s="105" t="s">
        <v>100</v>
      </c>
      <c r="F74" s="76">
        <v>420</v>
      </c>
      <c r="G74" s="106">
        <v>1</v>
      </c>
      <c r="H74" s="107">
        <v>160</v>
      </c>
      <c r="I74" s="107"/>
      <c r="J74" s="108">
        <v>1</v>
      </c>
      <c r="K74" s="107">
        <v>144</v>
      </c>
      <c r="L74" s="80">
        <f t="shared" si="1"/>
        <v>304</v>
      </c>
    </row>
    <row r="75" spans="1:12" ht="17.25" thickTop="1" thickBot="1" x14ac:dyDescent="0.3">
      <c r="A75" s="92">
        <v>29</v>
      </c>
      <c r="B75" s="104" t="s">
        <v>102</v>
      </c>
      <c r="C75" s="105" t="s">
        <v>92</v>
      </c>
      <c r="D75" s="105" t="s">
        <v>103</v>
      </c>
      <c r="E75" s="105" t="s">
        <v>104</v>
      </c>
      <c r="F75" s="76">
        <v>420</v>
      </c>
      <c r="G75" s="106">
        <v>1</v>
      </c>
      <c r="H75" s="107"/>
      <c r="I75" s="107"/>
      <c r="J75" s="108">
        <v>1</v>
      </c>
      <c r="K75" s="107">
        <v>210</v>
      </c>
      <c r="L75" s="80">
        <f t="shared" si="1"/>
        <v>210</v>
      </c>
    </row>
    <row r="76" spans="1:12" ht="17.25" thickTop="1" thickBot="1" x14ac:dyDescent="0.3">
      <c r="A76" s="92">
        <v>30</v>
      </c>
      <c r="B76" s="104" t="s">
        <v>105</v>
      </c>
      <c r="C76" s="105" t="s">
        <v>106</v>
      </c>
      <c r="D76" s="105" t="s">
        <v>107</v>
      </c>
      <c r="E76" s="105" t="s">
        <v>108</v>
      </c>
      <c r="F76" s="76">
        <v>420</v>
      </c>
      <c r="G76" s="106">
        <v>1</v>
      </c>
      <c r="H76" s="107"/>
      <c r="I76" s="107"/>
      <c r="J76" s="108">
        <v>1</v>
      </c>
      <c r="K76" s="107">
        <v>105</v>
      </c>
      <c r="L76" s="80">
        <f t="shared" si="1"/>
        <v>105</v>
      </c>
    </row>
    <row r="77" spans="1:12" ht="17.25" thickTop="1" thickBot="1" x14ac:dyDescent="0.3">
      <c r="A77" s="92">
        <v>31</v>
      </c>
      <c r="B77" s="104" t="s">
        <v>45</v>
      </c>
      <c r="C77" s="105" t="s">
        <v>106</v>
      </c>
      <c r="D77" s="105" t="s">
        <v>109</v>
      </c>
      <c r="E77" s="105" t="s">
        <v>108</v>
      </c>
      <c r="F77" s="76">
        <v>420</v>
      </c>
      <c r="G77" s="106">
        <v>1</v>
      </c>
      <c r="H77" s="107"/>
      <c r="I77" s="107"/>
      <c r="J77" s="108">
        <v>1</v>
      </c>
      <c r="K77" s="107">
        <v>105</v>
      </c>
      <c r="L77" s="80">
        <f t="shared" si="1"/>
        <v>105</v>
      </c>
    </row>
    <row r="78" spans="1:12" ht="17.25" thickTop="1" thickBot="1" x14ac:dyDescent="0.3">
      <c r="A78" s="92">
        <v>32</v>
      </c>
      <c r="B78" s="104" t="s">
        <v>110</v>
      </c>
      <c r="C78" s="2" t="s">
        <v>111</v>
      </c>
      <c r="D78" s="105" t="s">
        <v>112</v>
      </c>
      <c r="E78" s="105" t="s">
        <v>104</v>
      </c>
      <c r="F78" s="76">
        <v>420</v>
      </c>
      <c r="G78" s="106">
        <v>1</v>
      </c>
      <c r="H78" s="107"/>
      <c r="I78" s="107"/>
      <c r="J78" s="108">
        <v>1</v>
      </c>
      <c r="K78" s="107">
        <v>110</v>
      </c>
      <c r="L78" s="80">
        <f t="shared" si="1"/>
        <v>110</v>
      </c>
    </row>
    <row r="79" spans="1:12" ht="17.25" thickTop="1" thickBot="1" x14ac:dyDescent="0.3">
      <c r="A79" s="92">
        <v>33</v>
      </c>
      <c r="B79" s="104" t="s">
        <v>113</v>
      </c>
      <c r="C79" s="105" t="s">
        <v>80</v>
      </c>
      <c r="D79" s="105" t="s">
        <v>70</v>
      </c>
      <c r="E79" s="105" t="s">
        <v>71</v>
      </c>
      <c r="F79" s="76">
        <v>420</v>
      </c>
      <c r="G79" s="106">
        <v>1</v>
      </c>
      <c r="H79" s="107">
        <v>12</v>
      </c>
      <c r="I79" s="107"/>
      <c r="J79" s="108">
        <v>1</v>
      </c>
      <c r="K79" s="107">
        <v>129</v>
      </c>
      <c r="L79" s="80">
        <f t="shared" si="1"/>
        <v>141</v>
      </c>
    </row>
    <row r="80" spans="1:12" ht="17.25" thickTop="1" thickBot="1" x14ac:dyDescent="0.3">
      <c r="A80" s="92">
        <v>34</v>
      </c>
      <c r="B80" s="104" t="s">
        <v>114</v>
      </c>
      <c r="C80" s="105" t="s">
        <v>106</v>
      </c>
      <c r="D80" s="105" t="s">
        <v>109</v>
      </c>
      <c r="E80" s="105" t="s">
        <v>108</v>
      </c>
      <c r="F80" s="76">
        <v>420</v>
      </c>
      <c r="G80" s="106">
        <v>1</v>
      </c>
      <c r="H80" s="107"/>
      <c r="I80" s="107"/>
      <c r="J80" s="108">
        <v>1</v>
      </c>
      <c r="K80" s="107">
        <v>95</v>
      </c>
      <c r="L80" s="80">
        <f t="shared" si="1"/>
        <v>95</v>
      </c>
    </row>
    <row r="81" spans="1:12" ht="16.5" thickTop="1" x14ac:dyDescent="0.25">
      <c r="A81" s="92">
        <v>35</v>
      </c>
      <c r="B81" s="109" t="s">
        <v>115</v>
      </c>
      <c r="C81" s="110" t="s">
        <v>116</v>
      </c>
      <c r="D81" s="110" t="s">
        <v>117</v>
      </c>
      <c r="E81" s="110" t="s">
        <v>118</v>
      </c>
      <c r="F81" s="111">
        <v>420</v>
      </c>
      <c r="G81" s="89">
        <v>1</v>
      </c>
      <c r="H81" s="112">
        <v>10</v>
      </c>
      <c r="I81" s="112"/>
      <c r="J81" s="91">
        <v>1</v>
      </c>
      <c r="K81" s="112">
        <v>80</v>
      </c>
      <c r="L81" s="113">
        <f t="shared" si="1"/>
        <v>90</v>
      </c>
    </row>
    <row r="82" spans="1:12" ht="16.5" thickBot="1" x14ac:dyDescent="0.3">
      <c r="A82" s="83"/>
      <c r="B82" s="83" t="s">
        <v>119</v>
      </c>
      <c r="C82" s="83"/>
      <c r="D82" s="83"/>
      <c r="E82" s="83"/>
      <c r="F82" s="101"/>
      <c r="G82" s="84"/>
      <c r="H82" s="86"/>
      <c r="I82" s="86"/>
      <c r="J82" s="87"/>
      <c r="K82" s="86"/>
      <c r="L82" s="114">
        <v>7248.99</v>
      </c>
    </row>
    <row r="83" spans="1:12" ht="15.75" thickTop="1" x14ac:dyDescent="0.25">
      <c r="L83" s="115"/>
    </row>
    <row r="87" spans="1:12" ht="30" customHeight="1" x14ac:dyDescent="0.25">
      <c r="A87" s="65" t="s">
        <v>26</v>
      </c>
      <c r="B87" s="65"/>
      <c r="C87" s="65" t="s">
        <v>27</v>
      </c>
      <c r="D87" s="65"/>
      <c r="E87" s="65"/>
      <c r="F87" s="66"/>
      <c r="G87" s="66"/>
      <c r="H87" s="67" t="s">
        <v>28</v>
      </c>
      <c r="I87" s="1" t="s">
        <v>120</v>
      </c>
      <c r="J87" s="1"/>
      <c r="K87" s="1"/>
      <c r="L87" s="64"/>
    </row>
    <row r="88" spans="1:12" x14ac:dyDescent="0.25">
      <c r="A88" s="64"/>
      <c r="B88" s="64" t="s">
        <v>30</v>
      </c>
      <c r="C88" s="65" t="s">
        <v>31</v>
      </c>
      <c r="D88" s="65"/>
      <c r="E88" s="65"/>
      <c r="F88" s="66"/>
      <c r="G88" s="66"/>
      <c r="H88" s="65" t="s">
        <v>121</v>
      </c>
      <c r="I88" s="65"/>
      <c r="J88" s="65"/>
      <c r="K88" s="65"/>
      <c r="L88" s="65"/>
    </row>
    <row r="89" spans="1:12" x14ac:dyDescent="0.25">
      <c r="B89" s="2" t="s">
        <v>33</v>
      </c>
      <c r="D89" s="116" t="s">
        <v>33</v>
      </c>
      <c r="J89" s="2" t="s">
        <v>33</v>
      </c>
    </row>
  </sheetData>
  <mergeCells count="26">
    <mergeCell ref="A33:K33"/>
    <mergeCell ref="A42:L43"/>
    <mergeCell ref="A87:B87"/>
    <mergeCell ref="C87:E87"/>
    <mergeCell ref="I87:K87"/>
    <mergeCell ref="C88:E88"/>
    <mergeCell ref="H88:L88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</vt:lpstr>
      <vt:lpstr>FIN-FOR-23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2024-12-09T14:03:20Z</dcterms:created>
  <dcterms:modified xsi:type="dcterms:W3CDTF">2024-12-09T14:05:24Z</dcterms:modified>
</cp:coreProperties>
</file>