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xr:revisionPtr revIDLastSave="0" documentId="8_{B917E9DB-0208-48B2-AC3E-B0F303628A9D}" xr6:coauthVersionLast="47" xr6:coauthVersionMax="47" xr10:uidLastSave="{00000000-0000-0000-0000-000000000000}"/>
  <bookViews>
    <workbookView xWindow="-120" yWindow="-120" windowWidth="21840" windowHeight="13140" activeTab="1" xr2:uid="{E3AC707F-B4D9-42DC-A9AE-480094E8B8FC}"/>
  </bookViews>
  <sheets>
    <sheet name="FIN-FOR 12 " sheetId="1" r:id="rId1"/>
    <sheet name="FIN-FOR 23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2" l="1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5" i="2" s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<sst xmlns="http://schemas.openxmlformats.org/spreadsheetml/2006/main" count="136" uniqueCount="85">
  <si>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</si>
  <si>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</si>
  <si>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</si>
  <si>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JULIO 2024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</si>
  <si>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</si>
  <si>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</si>
  <si>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</si>
  <si>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</si>
  <si>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</si>
  <si>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</si>
  <si>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</si>
  <si>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</si>
  <si>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</si>
  <si>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</si>
  <si>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</si>
  <si>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</si>
  <si>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</si>
  <si>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</si>
  <si>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</si>
  <si>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</si>
  <si>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</si>
  <si>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</si>
  <si>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</si>
  <si>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</si>
  <si>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</si>
  <si>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</si>
  <si>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MÉNDEZ LÓPEZ </t>
  </si>
  <si>
    <t xml:space="preserve">LIC. EDUARDO SABA CASTILLO CARIAS </t>
  </si>
  <si>
    <t xml:space="preserve">Vo.Bo. </t>
  </si>
  <si>
    <t xml:space="preserve">LIC. LUIS FERNANDO TREJO SALAZAR </t>
  </si>
  <si>
    <t>ASISTENTE OPERACIONES DE CAJA</t>
  </si>
  <si>
    <t xml:space="preserve">COORDINADOR SECCION FINANCIERA </t>
  </si>
  <si>
    <t xml:space="preserve">DIRECTOR DEPARTAMENTAL DE EDUCACION JUTIAPA 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</si>
  <si>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</si>
  <si>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</si>
  <si>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 xml:space="preserve">JULIO 2024 </t>
  </si>
  <si>
    <t>SIN ANTICIPO</t>
  </si>
  <si>
    <t xml:space="preserve">JULIO LUIS MORALES CASTAÑEDA </t>
  </si>
  <si>
    <t xml:space="preserve">EDIFICIO PLAZA RABI-MINEDUC-CIUDAD CAPITAL </t>
  </si>
  <si>
    <t>ENTREGA DE DOCUMENTACION DE DOCENTES PARA DIFERENTES TRAMITES EN LA DIREH MINEDUC</t>
  </si>
  <si>
    <t xml:space="preserve">SE CUMPLIO CON EL CIEN POR CIENTO DE LA ENTREGA DE EXPEDIENTES DOCENTES PARA PAGO </t>
  </si>
  <si>
    <t xml:space="preserve">IRIS ANDREA ORELLANA CARRILLO </t>
  </si>
  <si>
    <t xml:space="preserve">MINEDUC-CIUDAD CAPITAL </t>
  </si>
  <si>
    <t xml:space="preserve">ENTREGA DE EXPEDIENTES BENCAS DE INGLES CICLO BASICO Y DIVERSIFICADO DE DOCENTES DEL DEPARTAMENTO DE JUTIAPA </t>
  </si>
  <si>
    <t xml:space="preserve">SE LOGRARON ENTREGAR LOS 11 EXPEDIENTES DE DOCENTES DEL NIVEL MEDIO SIN NINGUN INCONVENIENTE </t>
  </si>
  <si>
    <t xml:space="preserve">GLORIA MARINA MANCILLA SAGUERO </t>
  </si>
  <si>
    <t xml:space="preserve">HOTEL WYNDHAM GARDEN GUATEMALA CITY </t>
  </si>
  <si>
    <t xml:space="preserve">VI SEMINARIO DE ALTAS CAPACIDADES </t>
  </si>
  <si>
    <t xml:space="preserve">EDGAR OBDULIO ORANTES </t>
  </si>
  <si>
    <t xml:space="preserve">MINISERIO DE FINANZAS -CONGRESO DE LA REPUBLICA DE GUATEMALA -EDIFICIO PLAZA RABI </t>
  </si>
  <si>
    <t xml:space="preserve">ENTREGA DE CORRESPONDENCIA E INFORMES </t>
  </si>
  <si>
    <t xml:space="preserve">RECEPCION DE DOCUMENTOS EN SU TOTALIDAD </t>
  </si>
  <si>
    <t xml:space="preserve">ROBERTO ANTONIO MÉNDEZ LÓPEZ </t>
  </si>
  <si>
    <t xml:space="preserve">ENTREGA DOCUMENTOS FINANCIEROS </t>
  </si>
  <si>
    <t xml:space="preserve">SE ENTREGARON EN SU TOTALIDAD PARA QUE SE HAGA EL REINTEGRO AL FONDO DE LA DIDEDUC-JUTIAPA </t>
  </si>
  <si>
    <t>PERLA CELESTE LOPEZ RAMOS</t>
  </si>
  <si>
    <t xml:space="preserve">HOTEL HOLIDAY INN-CIUDAD CAPITAL </t>
  </si>
  <si>
    <t xml:space="preserve">CAPACITACION PARA LA ACTUALIZACION DE LA LEY PARA LA SIMPLIFICACION Y TRAMITES ADMINISTRATIVOS </t>
  </si>
  <si>
    <t xml:space="preserve">SE PARTICIPO ACERTIVAMENTE A LA SOCIALIZACION DEL INSTRUCTIVO </t>
  </si>
  <si>
    <t xml:space="preserve">MAYRA NINETH LEMUS </t>
  </si>
  <si>
    <t xml:space="preserve">PARTICIPAR EN EL VI SEMINARIO DE ALTAS CAPACIDADES </t>
  </si>
  <si>
    <t xml:space="preserve">PARTICIPACION EN LA FORMACION DE LA TEMATICA ALTAS CAPACIDADES </t>
  </si>
  <si>
    <t xml:space="preserve">CASERIO IXCANAL II COMAPA </t>
  </si>
  <si>
    <t xml:space="preserve">SENSIBILIZAR A LOS DOCENTEWS EN LA ATENCION DE ESTUDIANTES CON NECESIDADES EDUCATIVAS ASOCIADOS O NO A DISCPACIDAD </t>
  </si>
  <si>
    <t xml:space="preserve">SE LOGRO LA SENSIBILIDAD DE LOS DOCENTES PARTICIPANTES EVIDENCIADO EN SU PARTICIUPACION </t>
  </si>
  <si>
    <t>ENTREGA DE DOCUMENTOS DE BECAS DE INGLES DEL NIVEL MEDIO AÑO 2023</t>
  </si>
  <si>
    <t xml:space="preserve">ENTREGA DE 31 EXPEDIENTES DE BECAS DE INGLES </t>
  </si>
  <si>
    <t xml:space="preserve">ANA ROSARIO HERNANDEZ SALGUERO </t>
  </si>
  <si>
    <t xml:space="preserve">PLAZA RABI-CIUDAD CAPITAL </t>
  </si>
  <si>
    <t>ENTREGA DE EXPEDIENTES PARA PAGO RENGLON 0201</t>
  </si>
  <si>
    <t xml:space="preserve">APRENDIZAJE DE LOS PROCESOS QUE SE LLEVAN EN LA SECCION DE RECURSOS HUMANOS PARA EL AVANCE DE LOS MISMOS </t>
  </si>
  <si>
    <t>VICTOR MANUEL HERNANDEZ HERNANDEZ</t>
  </si>
  <si>
    <t xml:space="preserve">MINISTERIO-CIUDAD CAPITAL </t>
  </si>
  <si>
    <t xml:space="preserve">ENTREGA DE BECAS DE INGLES </t>
  </si>
  <si>
    <t xml:space="preserve">SE ENTREGARON BECAS DE INGLES </t>
  </si>
  <si>
    <t>SAUL DAVID GAITAN GUZMAN</t>
  </si>
  <si>
    <t xml:space="preserve">ENTREGA Y RECEPCION DE CORRESPONDENCIA </t>
  </si>
  <si>
    <t xml:space="preserve">SE ENTREGARON TODOS LOS DOCUEMNTOS </t>
  </si>
  <si>
    <t xml:space="preserve">ERIKA IVANIA GUDIEL </t>
  </si>
  <si>
    <t xml:space="preserve">ENTREGA DE DOCUMENTOS FINANCIEROS </t>
  </si>
  <si>
    <t xml:space="preserve">SE ENTREGO LA DOCUMENTACION EN EL TIEMPO SOLICITADO POR EL MINISTERIO DE EDUCACION </t>
  </si>
  <si>
    <t>ENTREGA DE EXPEDIENTES PARA PAGO A DOCENTES RENGLON 011</t>
  </si>
  <si>
    <t xml:space="preserve">SE ENTREGARON EN EL TIEMPO ESTIPULADO </t>
  </si>
  <si>
    <t>LIC. EDUARDO SABA CASTILLO CARIAS</t>
  </si>
  <si>
    <t xml:space="preserve">ASISTENTE OPERACIONES DE CAJA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</si>
</sst>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0" fontId="10" fillId="2" borderId="29" xfId="0" applyFont="1" applyFill="1" applyBorder="1" applyAlignment="1">
      <alignment horizontal="center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0" fontId="10" fillId="2" borderId="32" xfId="0" applyFont="1" applyFill="1" applyBorder="1" applyAlignment="1">
      <alignment horizontal="center"/>
    </xf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8" fillId="2" borderId="3" xfId="0" applyFont="1" applyFill="1" applyBorder="1"/>
    <xf numFmtId="0" fontId="8" fillId="2" borderId="0" xfId="0" applyFont="1" applyFill="1"/>
    <xf numFmtId="0" fontId="9" fillId="2" borderId="32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36" xfId="0" applyFont="1" applyFill="1" applyBorder="1"/>
    <xf numFmtId="0" fontId="10" fillId="2" borderId="29" xfId="0" applyFont="1" applyFill="1" applyBorder="1"/>
    <xf numFmtId="4" fontId="11" fillId="2" borderId="10" xfId="0" applyNumberFormat="1" applyFont="1" applyFill="1" applyBorder="1" applyAlignment="1">
      <alignment horizontal="center" wrapText="1"/>
    </xf>
    <xf numFmtId="4" fontId="11" fillId="2" borderId="29" xfId="0" applyNumberFormat="1" applyFont="1" applyFill="1" applyBorder="1" applyAlignment="1">
      <alignment horizontal="right" wrapText="1"/>
    </xf>
    <xf numFmtId="4" fontId="12" fillId="2" borderId="37" xfId="0" applyNumberFormat="1" applyFont="1" applyFill="1" applyBorder="1" applyAlignment="1">
      <alignment horizontal="right"/>
    </xf>
    <xf numFmtId="0" fontId="10" fillId="2" borderId="38" xfId="0" applyFont="1" applyFill="1" applyBorder="1"/>
    <xf numFmtId="2" fontId="10" fillId="2" borderId="27" xfId="0" applyNumberFormat="1" applyFont="1" applyFill="1" applyBorder="1"/>
    <xf numFmtId="0" fontId="13" fillId="2" borderId="39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314509B-5C57-4A08-8DEF-AAA0FFBFA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6</xdr:col>
      <xdr:colOff>295275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DF2082F-F094-429B-8D70-013591587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F180-F6B5-419A-9721-B8A4BFAE90DE}">
  <dimension ref="A6:M43"/>
  <sheetViews>
    <sheetView workbookViewId="0">
      <selection activeCell="B15" sqref="B15:B1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40"/>
      <c r="H20" s="41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40"/>
      <c r="H21" s="42"/>
      <c r="I21" s="42"/>
      <c r="J21" s="42"/>
      <c r="K21" s="43"/>
      <c r="L21" s="42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40"/>
      <c r="H22" s="42"/>
      <c r="I22" s="42"/>
      <c r="J22" s="42"/>
      <c r="K22" s="43"/>
      <c r="L22" s="42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40"/>
      <c r="H23" s="42"/>
      <c r="I23" s="42"/>
      <c r="J23" s="42"/>
      <c r="K23" s="43"/>
      <c r="L23" s="42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40"/>
      <c r="H24" s="42"/>
      <c r="I24" s="42"/>
      <c r="J24" s="42"/>
      <c r="K24" s="43"/>
      <c r="L24" s="42"/>
      <c r="M24" s="37">
        <f t="shared" si="0"/>
        <v>0</v>
      </c>
    </row>
    <row r="25" spans="1:13" ht="24.95" customHeight="1" x14ac:dyDescent="0.25">
      <c r="A25" s="44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6"/>
    </row>
    <row r="26" spans="1:13" ht="15.75" x14ac:dyDescent="0.25">
      <c r="A26" s="38"/>
      <c r="B26" s="39"/>
      <c r="C26" s="39"/>
      <c r="D26" s="39"/>
      <c r="E26" s="39"/>
      <c r="F26" s="33"/>
      <c r="G26" s="40"/>
      <c r="H26" s="47"/>
      <c r="I26" s="42"/>
      <c r="J26" s="47"/>
      <c r="K26" s="43"/>
      <c r="L26" s="47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40"/>
      <c r="H27" s="47"/>
      <c r="I27" s="42"/>
      <c r="J27" s="47"/>
      <c r="K27" s="43"/>
      <c r="L27" s="47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40"/>
      <c r="H28" s="47"/>
      <c r="I28" s="47"/>
      <c r="J28" s="47"/>
      <c r="K28" s="43"/>
      <c r="L28" s="47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40"/>
      <c r="H29" s="47"/>
      <c r="I29" s="47"/>
      <c r="J29" s="47"/>
      <c r="K29" s="43"/>
      <c r="L29" s="47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48"/>
      <c r="H30" s="49"/>
      <c r="I30" s="49"/>
      <c r="J30" s="49"/>
      <c r="K30" s="50"/>
      <c r="L30" s="49"/>
      <c r="M30" s="37">
        <f t="shared" si="0"/>
        <v>0</v>
      </c>
    </row>
    <row r="31" spans="1:13" ht="15.75" x14ac:dyDescent="0.25">
      <c r="A31" s="51"/>
      <c r="B31" s="39"/>
      <c r="C31" s="39"/>
      <c r="D31" s="39"/>
      <c r="E31" s="39"/>
      <c r="F31" s="33"/>
      <c r="G31" s="48"/>
      <c r="H31" s="49"/>
      <c r="I31" s="49"/>
      <c r="J31" s="49"/>
      <c r="K31" s="50"/>
      <c r="L31" s="49"/>
      <c r="M31" s="37">
        <f t="shared" si="0"/>
        <v>0</v>
      </c>
    </row>
    <row r="32" spans="1:13" ht="16.5" thickBot="1" x14ac:dyDescent="0.3">
      <c r="A32" s="51"/>
      <c r="B32" s="52"/>
      <c r="C32" s="53"/>
      <c r="D32" s="53"/>
      <c r="E32" s="53"/>
      <c r="F32" s="33"/>
      <c r="G32" s="54"/>
      <c r="H32" s="55"/>
      <c r="I32" s="55"/>
      <c r="J32" s="55"/>
      <c r="K32" s="56"/>
      <c r="L32" s="55"/>
      <c r="M32" s="57">
        <f t="shared" si="0"/>
        <v>0</v>
      </c>
    </row>
    <row r="33" spans="1:13" ht="17.25" thickTop="1" thickBot="1" x14ac:dyDescent="0.3">
      <c r="A33" s="58" t="s">
        <v>25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60"/>
      <c r="M33" s="61">
        <f>SUM(M19:M32)</f>
        <v>0</v>
      </c>
    </row>
    <row r="34" spans="1:13" ht="16.5" thickTop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3"/>
    </row>
    <row r="35" spans="1:13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1:13" ht="30" customHeight="1" x14ac:dyDescent="0.25">
      <c r="A36" s="65" t="s">
        <v>26</v>
      </c>
      <c r="B36" s="65"/>
      <c r="C36" s="65" t="s">
        <v>27</v>
      </c>
      <c r="D36" s="65"/>
      <c r="E36" s="65"/>
      <c r="F36" s="66"/>
      <c r="G36" s="66"/>
      <c r="H36" s="67" t="s">
        <v>28</v>
      </c>
      <c r="I36" s="1" t="s">
        <v>29</v>
      </c>
      <c r="J36" s="1"/>
      <c r="K36" s="1"/>
      <c r="L36" s="1"/>
      <c r="M36" s="64"/>
    </row>
    <row r="37" spans="1:13" x14ac:dyDescent="0.25">
      <c r="A37" s="64"/>
      <c r="B37" s="64" t="s">
        <v>30</v>
      </c>
      <c r="C37" s="65" t="s">
        <v>31</v>
      </c>
      <c r="D37" s="65"/>
      <c r="E37" s="65"/>
      <c r="F37" s="66"/>
      <c r="G37" s="66"/>
      <c r="H37" s="65" t="s">
        <v>32</v>
      </c>
      <c r="I37" s="65"/>
      <c r="J37" s="65"/>
      <c r="K37" s="65"/>
      <c r="L37" s="65"/>
      <c r="M37" s="65"/>
    </row>
    <row r="38" spans="1:13" x14ac:dyDescent="0.25">
      <c r="A38" s="64"/>
      <c r="B38" s="64" t="s">
        <v>33</v>
      </c>
      <c r="C38" s="66"/>
      <c r="D38" s="66" t="s">
        <v>33</v>
      </c>
      <c r="E38" s="66"/>
      <c r="F38" s="66"/>
      <c r="G38" s="66"/>
      <c r="H38" s="66"/>
      <c r="I38" s="66"/>
      <c r="J38" s="65" t="s">
        <v>33</v>
      </c>
      <c r="K38" s="65"/>
      <c r="L38" s="65"/>
      <c r="M38" s="66"/>
    </row>
    <row r="39" spans="1:13" x14ac:dyDescent="0.25">
      <c r="A39" s="64"/>
      <c r="B39" s="64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3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3" x14ac:dyDescent="0.25">
      <c r="A42" s="68" t="s">
        <v>34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1:13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</sheetData>
  <mergeCells count="29">
    <mergeCell ref="J38:L38"/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607B0-4E92-4521-A361-3DD73C3C0325}">
  <dimension ref="A6:M45"/>
  <sheetViews>
    <sheetView tabSelected="1" workbookViewId="0">
      <selection activeCell="B19" sqref="B19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69"/>
      <c r="H10" s="69"/>
      <c r="I10" s="69"/>
      <c r="J10" s="5" t="s">
        <v>35</v>
      </c>
      <c r="K10" s="5"/>
      <c r="L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70" t="s">
        <v>36</v>
      </c>
      <c r="M14" s="71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39" thickBot="1" x14ac:dyDescent="0.3">
      <c r="A18" s="25"/>
      <c r="B18" s="26"/>
      <c r="C18" s="26"/>
      <c r="D18" s="26"/>
      <c r="E18" s="26"/>
      <c r="F18" s="26"/>
      <c r="G18" s="26"/>
      <c r="H18" s="72" t="s">
        <v>22</v>
      </c>
      <c r="I18" s="28" t="s">
        <v>23</v>
      </c>
      <c r="J18" s="26"/>
      <c r="K18" s="26"/>
      <c r="L18" s="29"/>
    </row>
    <row r="19" spans="1:12" ht="16.5" thickTop="1" x14ac:dyDescent="0.25">
      <c r="A19" s="30">
        <v>1</v>
      </c>
      <c r="B19" s="31" t="s">
        <v>37</v>
      </c>
      <c r="C19" s="31" t="s">
        <v>38</v>
      </c>
      <c r="D19" s="31" t="s">
        <v>39</v>
      </c>
      <c r="E19" s="32" t="s">
        <v>40</v>
      </c>
      <c r="F19" s="33">
        <v>420</v>
      </c>
      <c r="G19" s="34">
        <v>1</v>
      </c>
      <c r="H19" s="73"/>
      <c r="I19" s="36"/>
      <c r="J19" s="34">
        <v>1</v>
      </c>
      <c r="K19" s="36">
        <v>140.5</v>
      </c>
      <c r="L19" s="37">
        <f t="shared" ref="L19:L30" si="0">H19+I19+K19</f>
        <v>140.5</v>
      </c>
    </row>
    <row r="20" spans="1:12" ht="15.75" x14ac:dyDescent="0.25">
      <c r="A20" s="38">
        <v>2</v>
      </c>
      <c r="B20" s="39" t="s">
        <v>41</v>
      </c>
      <c r="C20" s="39" t="s">
        <v>42</v>
      </c>
      <c r="D20" s="39" t="s">
        <v>43</v>
      </c>
      <c r="E20" s="39" t="s">
        <v>44</v>
      </c>
      <c r="F20" s="33">
        <v>420</v>
      </c>
      <c r="G20" s="40">
        <v>1</v>
      </c>
      <c r="H20" s="41"/>
      <c r="I20" s="36"/>
      <c r="J20" s="34">
        <v>1</v>
      </c>
      <c r="K20" s="36">
        <v>286</v>
      </c>
      <c r="L20" s="37">
        <f t="shared" si="0"/>
        <v>286</v>
      </c>
    </row>
    <row r="21" spans="1:12" ht="15.75" x14ac:dyDescent="0.25">
      <c r="A21" s="38">
        <v>3</v>
      </c>
      <c r="B21" s="39" t="s">
        <v>45</v>
      </c>
      <c r="C21" s="39" t="s">
        <v>46</v>
      </c>
      <c r="D21" s="39" t="s">
        <v>47</v>
      </c>
      <c r="E21" s="39" t="s">
        <v>47</v>
      </c>
      <c r="F21" s="33">
        <v>420</v>
      </c>
      <c r="G21" s="40">
        <v>1</v>
      </c>
      <c r="H21" s="42">
        <v>30</v>
      </c>
      <c r="I21" s="42"/>
      <c r="J21" s="43">
        <v>1</v>
      </c>
      <c r="K21" s="42"/>
      <c r="L21" s="37">
        <f t="shared" si="0"/>
        <v>30</v>
      </c>
    </row>
    <row r="22" spans="1:12" ht="15.75" x14ac:dyDescent="0.25">
      <c r="A22" s="38">
        <v>4</v>
      </c>
      <c r="B22" s="39" t="s">
        <v>48</v>
      </c>
      <c r="C22" s="39" t="s">
        <v>49</v>
      </c>
      <c r="D22" s="39" t="s">
        <v>50</v>
      </c>
      <c r="E22" s="39" t="s">
        <v>51</v>
      </c>
      <c r="F22" s="33">
        <v>420</v>
      </c>
      <c r="G22" s="40">
        <v>3</v>
      </c>
      <c r="H22" s="42">
        <v>194</v>
      </c>
      <c r="I22" s="42"/>
      <c r="J22" s="43">
        <v>3</v>
      </c>
      <c r="K22" s="42">
        <v>385</v>
      </c>
      <c r="L22" s="37">
        <f t="shared" si="0"/>
        <v>579</v>
      </c>
    </row>
    <row r="23" spans="1:12" ht="15.75" x14ac:dyDescent="0.25">
      <c r="A23" s="38">
        <v>5</v>
      </c>
      <c r="B23" s="39" t="s">
        <v>52</v>
      </c>
      <c r="C23" s="39" t="s">
        <v>42</v>
      </c>
      <c r="D23" s="39" t="s">
        <v>53</v>
      </c>
      <c r="E23" s="39" t="s">
        <v>54</v>
      </c>
      <c r="F23" s="33">
        <v>420</v>
      </c>
      <c r="G23" s="40">
        <v>1</v>
      </c>
      <c r="H23" s="42">
        <v>150</v>
      </c>
      <c r="I23" s="42"/>
      <c r="J23" s="43">
        <v>1</v>
      </c>
      <c r="K23" s="42">
        <v>53</v>
      </c>
      <c r="L23" s="37">
        <f t="shared" si="0"/>
        <v>203</v>
      </c>
    </row>
    <row r="24" spans="1:12" ht="15.75" x14ac:dyDescent="0.25">
      <c r="A24" s="38">
        <v>6</v>
      </c>
      <c r="B24" s="39" t="s">
        <v>55</v>
      </c>
      <c r="C24" s="39" t="s">
        <v>56</v>
      </c>
      <c r="D24" s="39" t="s">
        <v>57</v>
      </c>
      <c r="E24" s="39" t="s">
        <v>58</v>
      </c>
      <c r="F24" s="33">
        <v>420</v>
      </c>
      <c r="G24" s="40">
        <v>1</v>
      </c>
      <c r="H24" s="42">
        <v>120</v>
      </c>
      <c r="I24" s="42"/>
      <c r="J24" s="43">
        <v>1</v>
      </c>
      <c r="K24" s="42">
        <v>49</v>
      </c>
      <c r="L24" s="37">
        <f t="shared" si="0"/>
        <v>169</v>
      </c>
    </row>
    <row r="25" spans="1:12" ht="15.75" x14ac:dyDescent="0.25">
      <c r="A25" s="38">
        <v>7</v>
      </c>
      <c r="B25" s="39" t="s">
        <v>59</v>
      </c>
      <c r="C25" s="39" t="s">
        <v>46</v>
      </c>
      <c r="D25" s="39" t="s">
        <v>60</v>
      </c>
      <c r="E25" s="39" t="s">
        <v>61</v>
      </c>
      <c r="F25" s="33">
        <v>420</v>
      </c>
      <c r="G25" s="40">
        <v>1</v>
      </c>
      <c r="H25" s="42">
        <v>140</v>
      </c>
      <c r="I25" s="42"/>
      <c r="J25" s="43">
        <v>1</v>
      </c>
      <c r="K25" s="42">
        <v>42</v>
      </c>
      <c r="L25" s="37">
        <f t="shared" si="0"/>
        <v>182</v>
      </c>
    </row>
    <row r="26" spans="1:12" ht="15.75" x14ac:dyDescent="0.25">
      <c r="A26" s="38">
        <v>8</v>
      </c>
      <c r="B26" s="39" t="s">
        <v>59</v>
      </c>
      <c r="C26" s="39" t="s">
        <v>62</v>
      </c>
      <c r="D26" s="39" t="s">
        <v>63</v>
      </c>
      <c r="E26" s="39" t="s">
        <v>64</v>
      </c>
      <c r="F26" s="33">
        <v>420</v>
      </c>
      <c r="G26" s="40">
        <v>1</v>
      </c>
      <c r="H26" s="47">
        <v>50</v>
      </c>
      <c r="I26" s="42"/>
      <c r="J26" s="43">
        <v>1</v>
      </c>
      <c r="K26" s="47">
        <v>60</v>
      </c>
      <c r="L26" s="37">
        <f t="shared" si="0"/>
        <v>110</v>
      </c>
    </row>
    <row r="27" spans="1:12" ht="15.75" x14ac:dyDescent="0.25">
      <c r="A27" s="38">
        <v>9</v>
      </c>
      <c r="B27" s="39" t="s">
        <v>37</v>
      </c>
      <c r="C27" s="39" t="s">
        <v>38</v>
      </c>
      <c r="D27" s="39" t="s">
        <v>39</v>
      </c>
      <c r="E27" s="39" t="s">
        <v>40</v>
      </c>
      <c r="F27" s="33">
        <v>420</v>
      </c>
      <c r="G27" s="40">
        <v>1</v>
      </c>
      <c r="H27" s="47">
        <v>15</v>
      </c>
      <c r="I27" s="42"/>
      <c r="J27" s="43">
        <v>1</v>
      </c>
      <c r="K27" s="47">
        <v>71.5</v>
      </c>
      <c r="L27" s="37">
        <f t="shared" si="0"/>
        <v>86.5</v>
      </c>
    </row>
    <row r="28" spans="1:12" ht="15.75" x14ac:dyDescent="0.25">
      <c r="A28" s="38">
        <v>10</v>
      </c>
      <c r="B28" s="39" t="s">
        <v>41</v>
      </c>
      <c r="C28" s="39" t="s">
        <v>42</v>
      </c>
      <c r="D28" s="39" t="s">
        <v>65</v>
      </c>
      <c r="E28" s="39" t="s">
        <v>66</v>
      </c>
      <c r="F28" s="33">
        <v>420</v>
      </c>
      <c r="G28" s="40">
        <v>1</v>
      </c>
      <c r="H28" s="47"/>
      <c r="I28" s="47"/>
      <c r="J28" s="43">
        <v>1</v>
      </c>
      <c r="K28" s="47">
        <v>94</v>
      </c>
      <c r="L28" s="37">
        <f t="shared" si="0"/>
        <v>94</v>
      </c>
    </row>
    <row r="29" spans="1:12" ht="15.75" x14ac:dyDescent="0.25">
      <c r="A29" s="38">
        <v>11</v>
      </c>
      <c r="B29" s="39" t="s">
        <v>67</v>
      </c>
      <c r="C29" s="39" t="s">
        <v>68</v>
      </c>
      <c r="D29" s="39" t="s">
        <v>69</v>
      </c>
      <c r="E29" s="39" t="s">
        <v>70</v>
      </c>
      <c r="F29" s="33">
        <v>420</v>
      </c>
      <c r="G29" s="40">
        <v>1</v>
      </c>
      <c r="H29" s="47"/>
      <c r="I29" s="47"/>
      <c r="J29" s="43">
        <v>1</v>
      </c>
      <c r="K29" s="47">
        <v>138.5</v>
      </c>
      <c r="L29" s="37">
        <f t="shared" si="0"/>
        <v>138.5</v>
      </c>
    </row>
    <row r="30" spans="1:12" ht="15.75" x14ac:dyDescent="0.25">
      <c r="A30" s="38">
        <v>12</v>
      </c>
      <c r="B30" s="39" t="s">
        <v>48</v>
      </c>
      <c r="C30" s="39" t="s">
        <v>38</v>
      </c>
      <c r="D30" s="39" t="s">
        <v>50</v>
      </c>
      <c r="E30" s="39" t="s">
        <v>51</v>
      </c>
      <c r="F30" s="33">
        <v>420</v>
      </c>
      <c r="G30" s="48">
        <v>1</v>
      </c>
      <c r="H30" s="49">
        <v>25</v>
      </c>
      <c r="I30" s="49"/>
      <c r="J30" s="50">
        <v>1</v>
      </c>
      <c r="K30" s="49">
        <v>111</v>
      </c>
      <c r="L30" s="37">
        <f t="shared" si="0"/>
        <v>136</v>
      </c>
    </row>
    <row r="31" spans="1:12" ht="15.75" x14ac:dyDescent="0.25">
      <c r="A31" s="51">
        <v>13</v>
      </c>
      <c r="B31" s="39" t="s">
        <v>71</v>
      </c>
      <c r="C31" s="39" t="s">
        <v>72</v>
      </c>
      <c r="D31" s="39" t="s">
        <v>73</v>
      </c>
      <c r="E31" s="39" t="s">
        <v>74</v>
      </c>
      <c r="F31" s="33">
        <v>420</v>
      </c>
      <c r="G31" s="48">
        <v>1</v>
      </c>
      <c r="H31" s="49"/>
      <c r="I31" s="49"/>
      <c r="J31" s="50">
        <v>1</v>
      </c>
      <c r="K31" s="49">
        <v>138</v>
      </c>
      <c r="L31" s="37">
        <f>H31+I31+K31</f>
        <v>138</v>
      </c>
    </row>
    <row r="32" spans="1:12" ht="15.75" x14ac:dyDescent="0.25">
      <c r="A32" s="39">
        <v>14</v>
      </c>
      <c r="B32" s="74" t="s">
        <v>75</v>
      </c>
      <c r="C32" s="75" t="s">
        <v>42</v>
      </c>
      <c r="D32" s="75" t="s">
        <v>76</v>
      </c>
      <c r="E32" s="75" t="s">
        <v>77</v>
      </c>
      <c r="F32" s="76">
        <v>420</v>
      </c>
      <c r="G32" s="48">
        <v>2</v>
      </c>
      <c r="H32" s="77">
        <v>45</v>
      </c>
      <c r="I32" s="77"/>
      <c r="J32" s="50">
        <v>2</v>
      </c>
      <c r="K32" s="77">
        <v>175</v>
      </c>
      <c r="L32" s="78">
        <f>H32+I32+K32</f>
        <v>220</v>
      </c>
    </row>
    <row r="33" spans="1:12" ht="24.95" customHeight="1" x14ac:dyDescent="0.25">
      <c r="A33" s="39">
        <v>15</v>
      </c>
      <c r="B33" s="79" t="s">
        <v>78</v>
      </c>
      <c r="C33" s="39" t="s">
        <v>42</v>
      </c>
      <c r="D33" s="39" t="s">
        <v>79</v>
      </c>
      <c r="E33" s="39" t="s">
        <v>80</v>
      </c>
      <c r="F33" s="40">
        <v>420</v>
      </c>
      <c r="G33" s="39">
        <v>1</v>
      </c>
      <c r="H33" s="39">
        <v>170</v>
      </c>
      <c r="I33" s="39"/>
      <c r="J33" s="40">
        <v>1</v>
      </c>
      <c r="K33" s="39">
        <v>107</v>
      </c>
      <c r="L33" s="80">
        <f>H33+I33+K33</f>
        <v>277</v>
      </c>
    </row>
    <row r="34" spans="1:12" ht="24.95" customHeight="1" x14ac:dyDescent="0.25">
      <c r="A34" s="39">
        <v>16</v>
      </c>
      <c r="B34" s="79" t="s">
        <v>52</v>
      </c>
      <c r="C34" s="39" t="s">
        <v>38</v>
      </c>
      <c r="D34" s="39" t="s">
        <v>81</v>
      </c>
      <c r="E34" s="39" t="s">
        <v>82</v>
      </c>
      <c r="F34" s="40">
        <v>420</v>
      </c>
      <c r="G34" s="39">
        <v>1</v>
      </c>
      <c r="H34" s="39"/>
      <c r="I34" s="39"/>
      <c r="J34" s="40">
        <v>1</v>
      </c>
      <c r="K34" s="39">
        <v>129</v>
      </c>
      <c r="L34" s="80">
        <f>H34+K34</f>
        <v>129</v>
      </c>
    </row>
    <row r="35" spans="1:12" ht="16.5" thickBot="1" x14ac:dyDescent="0.3">
      <c r="A35" s="81" t="s">
        <v>25</v>
      </c>
      <c r="B35" s="82"/>
      <c r="C35" s="82"/>
      <c r="D35" s="82"/>
      <c r="E35" s="82"/>
      <c r="F35" s="82"/>
      <c r="G35" s="82"/>
      <c r="H35" s="82"/>
      <c r="I35" s="82"/>
      <c r="J35" s="82"/>
      <c r="K35" s="83"/>
      <c r="L35" s="61">
        <f>SUM(L19:L34)</f>
        <v>2918.5</v>
      </c>
    </row>
    <row r="36" spans="1:12" ht="16.5" thickTop="1" x14ac:dyDescent="0.2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3"/>
    </row>
    <row r="37" spans="1:12" ht="30" customHeight="1" x14ac:dyDescent="0.2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</row>
    <row r="38" spans="1:12" ht="30" customHeight="1" x14ac:dyDescent="0.25">
      <c r="A38" s="65" t="s">
        <v>26</v>
      </c>
      <c r="B38" s="65"/>
      <c r="C38" s="65" t="s">
        <v>83</v>
      </c>
      <c r="D38" s="65"/>
      <c r="E38" s="65"/>
      <c r="F38" s="66"/>
      <c r="G38" s="66"/>
      <c r="H38" s="67" t="s">
        <v>28</v>
      </c>
      <c r="I38" s="1" t="s">
        <v>29</v>
      </c>
      <c r="J38" s="1"/>
      <c r="K38" s="1"/>
      <c r="L38" s="64"/>
    </row>
    <row r="39" spans="1:12" x14ac:dyDescent="0.25">
      <c r="A39" s="64"/>
      <c r="B39" s="64" t="s">
        <v>84</v>
      </c>
      <c r="C39" s="65" t="s">
        <v>31</v>
      </c>
      <c r="D39" s="65"/>
      <c r="E39" s="65"/>
      <c r="F39" s="66"/>
      <c r="G39" s="66"/>
      <c r="H39" s="65" t="s">
        <v>32</v>
      </c>
      <c r="I39" s="65"/>
      <c r="J39" s="65"/>
      <c r="K39" s="65"/>
      <c r="L39" s="65"/>
    </row>
    <row r="40" spans="1:12" x14ac:dyDescent="0.25">
      <c r="A40" s="64"/>
      <c r="B40" s="64" t="s">
        <v>33</v>
      </c>
      <c r="C40" s="66"/>
      <c r="D40" s="66" t="s">
        <v>33</v>
      </c>
      <c r="E40" s="66"/>
      <c r="F40" s="66"/>
      <c r="G40" s="66"/>
      <c r="H40" s="66"/>
      <c r="I40" s="66"/>
      <c r="J40" s="66" t="s">
        <v>33</v>
      </c>
      <c r="K40" s="66"/>
      <c r="L40" s="66"/>
    </row>
    <row r="41" spans="1:12" x14ac:dyDescent="0.25">
      <c r="A41" s="64"/>
      <c r="B41" s="64"/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1:12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1:12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</row>
    <row r="44" spans="1:12" x14ac:dyDescent="0.25">
      <c r="A44" s="68" t="s">
        <v>34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1:12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</sheetData>
  <mergeCells count="26">
    <mergeCell ref="A44:L45"/>
    <mergeCell ref="A35:K35"/>
    <mergeCell ref="A38:B38"/>
    <mergeCell ref="C38:E38"/>
    <mergeCell ref="I38:K38"/>
    <mergeCell ref="C39:E39"/>
    <mergeCell ref="H39:L39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 12 </vt:lpstr>
      <vt:lpstr>FIN-FOR 23 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2024-08-01T21:45:42Z</dcterms:created>
  <dcterms:modified xsi:type="dcterms:W3CDTF">2024-08-01T22:11:11Z</dcterms:modified>
</cp:coreProperties>
</file>