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6_JUNIO\"/>
    </mc:Choice>
  </mc:AlternateContent>
  <xr:revisionPtr revIDLastSave="0" documentId="13_ncr:1_{D6ED7B67-9EF3-410F-BF0F-9C0F9742E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Anticip'!$A$1:$M$47</definedName>
    <definedName name="_xlnm.Print_Area" localSheetId="1">'formato de viáticos sin anticip'!$A$1:$L$30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23" i="1"/>
  <c r="M24" i="1"/>
  <c r="M25" i="1"/>
  <c r="M26" i="1"/>
  <c r="M27" i="1"/>
  <c r="K19" i="1"/>
  <c r="M19" i="1"/>
  <c r="L20" i="4"/>
  <c r="J20" i="4"/>
  <c r="J19" i="4"/>
  <c r="L22" i="4" l="1"/>
  <c r="L21" i="4"/>
  <c r="L19" i="4"/>
  <c r="M20" i="1"/>
  <c r="M28" i="1"/>
  <c r="M29" i="1"/>
  <c r="M30" i="1"/>
  <c r="M31" i="1"/>
  <c r="M32" i="1"/>
  <c r="M33" i="1"/>
  <c r="M34" i="1"/>
  <c r="L23" i="4" l="1"/>
  <c r="M35" i="1"/>
</calcChain>
</file>

<file path=xl/sharedStrings.xml><?xml version="1.0" encoding="utf-8"?>
<sst xmlns="http://schemas.openxmlformats.org/spreadsheetml/2006/main" count="78" uniqueCount="44">
  <si>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</si>
  <si>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</si>
  <si>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</si>
  <si>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</si>
  <si>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</si>
  <si>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</si>
  <si>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</si>
  <si>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</si>
  <si>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</si>
  <si>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</si>
  <si>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</si>
  <si>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</si>
  <si>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</si>
  <si>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</si>
  <si>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</si>
  <si>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</si>
  <si>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</si>
  <si>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</si>
  <si>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</si>
  <si>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</si>
  <si>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</si>
  <si>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</si>
  <si>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</si>
  <si>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</si>
  <si>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</si>
  <si>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</si>
  <si>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</si>
  <si>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</si>
  <si>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</si>
  <si>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</si>
  <si>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</si>
  <si>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Licda. Roxana Caballeros de Godoy</t>
  </si>
  <si>
    <t>Lic. Edgar Florencio Montúfar Noriega</t>
  </si>
  <si>
    <t>Director de Digeduca</t>
  </si>
  <si>
    <t>JUNIO 2025</t>
  </si>
  <si>
    <t>MARIO QUIM CAN</t>
  </si>
  <si>
    <t>SOLOLÁ</t>
  </si>
  <si>
    <t>TABULACIÓN DE PRUEBA DIAGNÓSTICA (APLICACIÓN PILOTO) APLICADA A LOS ESTUDIANTES DE 4°, 5° Y 6° DEL NIVEL PRIMARIO DE LA "ESTRATEGIA DE NIVELACIÓN DE LOS APRENDIZAJE DEL ÁREA DE MATEMÁTICAS".</t>
  </si>
  <si>
    <t>2,288 PRUEBAS TABULADAS: 809 DE 4° PRIMARIA, 739 DE 5° PRIMARIA Y 740 DE 6° PRIMARIA</t>
  </si>
  <si>
    <t>CRISTHPHER ADOLFO DUARTE SÁNCHEZ</t>
  </si>
  <si>
    <t>ARELY LUZ IBETH CARRILLO TÉLLEZ</t>
  </si>
  <si>
    <t>TACTIC, ALTA VERAPAZ</t>
  </si>
  <si>
    <t>CAPACITAR Y MONITOREAR LA CORRECTA APLICACIÓN DE LA PRUEBA EVALUACIÓN DE LECTOESCRITURA INICIAL (ELI) DEL IDIOMA POQOMCHI PARA EL NIVEL PRIMARIO.</t>
  </si>
  <si>
    <t xml:space="preserve">FORTALECIMIENTO DEL PERSONAL 189 DEL IDIOMA POQOMCHI' PARA LA APLICACIÓN DE PRUEBAS DE LECTOESCRITURA.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</si>
</sst>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9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4" fontId="12" fillId="2" borderId="11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13" xfId="0" applyFont="1" applyFill="1" applyBorder="1" applyAlignment="1"/>
    <xf numFmtId="0" fontId="13" fillId="2" borderId="0" xfId="0" applyFont="1" applyFill="1" applyBorder="1" applyAlignment="1"/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2" fontId="7" fillId="2" borderId="2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5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2" fontId="15" fillId="2" borderId="2" xfId="0" applyNumberFormat="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right"/>
    </xf>
    <xf numFmtId="4" fontId="11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779318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7"/>
  <sheetViews>
    <sheetView tabSelected="1" view="pageLayout" topLeftCell="A16" zoomScale="60" zoomScaleNormal="72" zoomScalePageLayoutView="60" workbookViewId="0">
      <selection activeCell="J24" sqref="J24"/>
    </sheetView>
  </sheetViews>
  <sheetFormatPr baseColWidth="10" defaultRowHeight="15" x14ac:dyDescent="0.25"/>
  <cols>
    <col min="1" max="1" width="5.7109375" style="1" customWidth="1"/>
    <col min="2" max="2" width="46.42578125" style="1" customWidth="1"/>
    <col min="3" max="3" width="21.140625" style="1" customWidth="1"/>
    <col min="4" max="4" width="34.85546875" style="1" customWidth="1"/>
    <col min="5" max="5" width="31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26</v>
      </c>
      <c r="B10" s="8"/>
      <c r="C10" s="8"/>
      <c r="D10" s="8"/>
      <c r="E10" s="8"/>
      <c r="F10" s="8"/>
      <c r="G10" s="8"/>
      <c r="H10" s="8"/>
      <c r="I10" s="8"/>
      <c r="J10" s="8"/>
      <c r="K10" s="75" t="s">
        <v>34</v>
      </c>
      <c r="L10" s="75"/>
      <c r="M10" s="75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76" t="s">
        <v>14</v>
      </c>
      <c r="L11" s="76"/>
      <c r="M11" s="76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77" t="s">
        <v>29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78" t="s">
        <v>25</v>
      </c>
      <c r="M14" s="78"/>
    </row>
    <row r="15" spans="1:13" ht="25.5" customHeight="1" thickTop="1" x14ac:dyDescent="0.25">
      <c r="A15" s="72" t="s">
        <v>2</v>
      </c>
      <c r="B15" s="67" t="s">
        <v>1</v>
      </c>
      <c r="C15" s="67" t="s">
        <v>18</v>
      </c>
      <c r="D15" s="67" t="s">
        <v>19</v>
      </c>
      <c r="E15" s="67" t="s">
        <v>20</v>
      </c>
      <c r="F15" s="67" t="s">
        <v>21</v>
      </c>
      <c r="G15" s="67" t="s">
        <v>24</v>
      </c>
      <c r="H15" s="62" t="s">
        <v>6</v>
      </c>
      <c r="I15" s="63"/>
      <c r="J15" s="63"/>
      <c r="K15" s="63"/>
      <c r="L15" s="63"/>
      <c r="M15" s="64"/>
    </row>
    <row r="16" spans="1:13" ht="25.5" customHeight="1" x14ac:dyDescent="0.25">
      <c r="A16" s="73"/>
      <c r="B16" s="68"/>
      <c r="C16" s="68"/>
      <c r="D16" s="68"/>
      <c r="E16" s="68"/>
      <c r="F16" s="68"/>
      <c r="G16" s="68"/>
      <c r="H16" s="81" t="s">
        <v>22</v>
      </c>
      <c r="I16" s="82"/>
      <c r="J16" s="82"/>
      <c r="K16" s="82"/>
      <c r="L16" s="82"/>
      <c r="M16" s="83"/>
    </row>
    <row r="17" spans="1:13" ht="24" customHeight="1" x14ac:dyDescent="0.25">
      <c r="A17" s="73"/>
      <c r="B17" s="68"/>
      <c r="C17" s="68"/>
      <c r="D17" s="68"/>
      <c r="E17" s="68"/>
      <c r="F17" s="68"/>
      <c r="G17" s="68"/>
      <c r="H17" s="79" t="s">
        <v>10</v>
      </c>
      <c r="I17" s="80"/>
      <c r="J17" s="70" t="s">
        <v>17</v>
      </c>
      <c r="K17" s="68" t="s">
        <v>23</v>
      </c>
      <c r="L17" s="68" t="s">
        <v>27</v>
      </c>
      <c r="M17" s="84" t="s">
        <v>3</v>
      </c>
    </row>
    <row r="18" spans="1:13" ht="61.5" customHeight="1" thickBot="1" x14ac:dyDescent="0.3">
      <c r="A18" s="74"/>
      <c r="B18" s="68"/>
      <c r="C18" s="68"/>
      <c r="D18" s="68"/>
      <c r="E18" s="68"/>
      <c r="F18" s="68"/>
      <c r="G18" s="68"/>
      <c r="H18" s="42" t="s">
        <v>9</v>
      </c>
      <c r="I18" s="41" t="s">
        <v>12</v>
      </c>
      <c r="J18" s="68"/>
      <c r="K18" s="68"/>
      <c r="L18" s="68"/>
      <c r="M18" s="85"/>
    </row>
    <row r="19" spans="1:13" ht="90" customHeight="1" thickTop="1" x14ac:dyDescent="0.25">
      <c r="A19" s="48">
        <v>1</v>
      </c>
      <c r="B19" s="50" t="s">
        <v>40</v>
      </c>
      <c r="C19" s="51" t="s">
        <v>41</v>
      </c>
      <c r="D19" s="51" t="s">
        <v>42</v>
      </c>
      <c r="E19" s="51" t="s">
        <v>43</v>
      </c>
      <c r="F19" s="55">
        <v>420</v>
      </c>
      <c r="G19" s="52">
        <v>2.5</v>
      </c>
      <c r="H19" s="55">
        <v>230</v>
      </c>
      <c r="I19" s="52">
        <v>0</v>
      </c>
      <c r="J19" s="55">
        <v>300.25</v>
      </c>
      <c r="K19" s="55">
        <f>(L19*G19)/(F19*G19)</f>
        <v>1.7851190476190477</v>
      </c>
      <c r="L19" s="55">
        <v>749.75</v>
      </c>
      <c r="M19" s="96">
        <f>H19+L19</f>
        <v>979.75</v>
      </c>
    </row>
    <row r="20" spans="1:13" ht="25.5" customHeight="1" x14ac:dyDescent="0.25">
      <c r="A20" s="49"/>
      <c r="B20" s="6"/>
      <c r="C20" s="51"/>
      <c r="D20" s="51"/>
      <c r="E20" s="51"/>
      <c r="F20" s="24"/>
      <c r="G20" s="27"/>
      <c r="H20" s="53"/>
      <c r="I20" s="24"/>
      <c r="J20" s="56"/>
      <c r="K20" s="26"/>
      <c r="L20" s="56"/>
      <c r="M20" s="34">
        <f>(F20*G20)+H20+I20-J20</f>
        <v>0</v>
      </c>
    </row>
    <row r="21" spans="1:13" ht="25.5" customHeight="1" x14ac:dyDescent="0.25">
      <c r="A21" s="49"/>
      <c r="B21" s="6"/>
      <c r="C21" s="51"/>
      <c r="D21" s="51"/>
      <c r="E21" s="51"/>
      <c r="F21" s="24"/>
      <c r="G21" s="27"/>
      <c r="H21" s="53"/>
      <c r="I21" s="24"/>
      <c r="J21" s="56"/>
      <c r="K21" s="26"/>
      <c r="L21" s="56"/>
      <c r="M21" s="34">
        <f t="shared" ref="M21:M27" si="0">(F21*G21)+H21+I21-J21</f>
        <v>0</v>
      </c>
    </row>
    <row r="22" spans="1:13" ht="25.5" customHeight="1" x14ac:dyDescent="0.25">
      <c r="A22" s="49"/>
      <c r="B22" s="6"/>
      <c r="C22" s="51"/>
      <c r="D22" s="51"/>
      <c r="E22" s="51"/>
      <c r="F22" s="24"/>
      <c r="G22" s="27"/>
      <c r="H22" s="53"/>
      <c r="I22" s="24"/>
      <c r="J22" s="56"/>
      <c r="K22" s="26"/>
      <c r="L22" s="56"/>
      <c r="M22" s="34">
        <f t="shared" si="0"/>
        <v>0</v>
      </c>
    </row>
    <row r="23" spans="1:13" ht="25.5" customHeight="1" x14ac:dyDescent="0.25">
      <c r="A23" s="49"/>
      <c r="B23" s="6"/>
      <c r="C23" s="51"/>
      <c r="D23" s="51"/>
      <c r="E23" s="51"/>
      <c r="F23" s="24"/>
      <c r="G23" s="27"/>
      <c r="H23" s="53"/>
      <c r="I23" s="24"/>
      <c r="J23" s="56"/>
      <c r="K23" s="26"/>
      <c r="L23" s="56"/>
      <c r="M23" s="34">
        <f t="shared" si="0"/>
        <v>0</v>
      </c>
    </row>
    <row r="24" spans="1:13" ht="25.5" customHeight="1" x14ac:dyDescent="0.25">
      <c r="A24" s="49"/>
      <c r="B24" s="6"/>
      <c r="C24" s="51"/>
      <c r="D24" s="51"/>
      <c r="E24" s="51"/>
      <c r="F24" s="24"/>
      <c r="G24" s="27"/>
      <c r="H24" s="53"/>
      <c r="I24" s="24"/>
      <c r="J24" s="56"/>
      <c r="K24" s="26"/>
      <c r="L24" s="56"/>
      <c r="M24" s="34">
        <f t="shared" si="0"/>
        <v>0</v>
      </c>
    </row>
    <row r="25" spans="1:13" ht="25.5" customHeight="1" x14ac:dyDescent="0.25">
      <c r="A25" s="49"/>
      <c r="B25" s="6"/>
      <c r="C25" s="51"/>
      <c r="D25" s="51"/>
      <c r="E25" s="51"/>
      <c r="F25" s="24"/>
      <c r="G25" s="27"/>
      <c r="H25" s="53"/>
      <c r="I25" s="24"/>
      <c r="J25" s="56"/>
      <c r="K25" s="26"/>
      <c r="L25" s="56"/>
      <c r="M25" s="34">
        <f t="shared" si="0"/>
        <v>0</v>
      </c>
    </row>
    <row r="26" spans="1:13" ht="25.5" customHeight="1" x14ac:dyDescent="0.25">
      <c r="A26" s="49"/>
      <c r="B26" s="6"/>
      <c r="C26" s="51"/>
      <c r="D26" s="51"/>
      <c r="E26" s="51"/>
      <c r="F26" s="24"/>
      <c r="G26" s="27"/>
      <c r="H26" s="53"/>
      <c r="I26" s="24"/>
      <c r="J26" s="56"/>
      <c r="K26" s="26"/>
      <c r="L26" s="56"/>
      <c r="M26" s="34">
        <f t="shared" si="0"/>
        <v>0</v>
      </c>
    </row>
    <row r="27" spans="1:13" ht="25.5" customHeight="1" x14ac:dyDescent="0.25">
      <c r="A27" s="49"/>
      <c r="B27" s="6"/>
      <c r="C27" s="51"/>
      <c r="D27" s="51"/>
      <c r="E27" s="51"/>
      <c r="F27" s="24"/>
      <c r="G27" s="27"/>
      <c r="H27" s="54"/>
      <c r="I27" s="54"/>
      <c r="J27" s="57"/>
      <c r="K27" s="57"/>
      <c r="L27" s="57"/>
      <c r="M27" s="34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24"/>
      <c r="G28" s="27"/>
      <c r="H28" s="54"/>
      <c r="I28" s="54"/>
      <c r="J28" s="54"/>
      <c r="K28" s="30"/>
      <c r="L28" s="54"/>
      <c r="M28" s="34">
        <f t="shared" ref="M28:M34" si="1">(F28*G28)+H28+I28-J28</f>
        <v>0</v>
      </c>
    </row>
    <row r="29" spans="1:13" ht="24.95" customHeight="1" x14ac:dyDescent="0.25">
      <c r="A29" s="5"/>
      <c r="B29" s="6"/>
      <c r="C29" s="6"/>
      <c r="D29" s="6"/>
      <c r="E29" s="6"/>
      <c r="F29" s="24"/>
      <c r="G29" s="27"/>
      <c r="H29" s="25"/>
      <c r="I29" s="25"/>
      <c r="J29" s="25"/>
      <c r="K29" s="30"/>
      <c r="L29" s="25"/>
      <c r="M29" s="34">
        <f t="shared" si="1"/>
        <v>0</v>
      </c>
    </row>
    <row r="30" spans="1:13" ht="24.95" customHeight="1" x14ac:dyDescent="0.25">
      <c r="A30" s="5"/>
      <c r="B30" s="6"/>
      <c r="C30" s="6"/>
      <c r="D30" s="6"/>
      <c r="E30" s="6"/>
      <c r="F30" s="24"/>
      <c r="G30" s="27"/>
      <c r="H30" s="25"/>
      <c r="I30" s="25"/>
      <c r="J30" s="25"/>
      <c r="K30" s="30"/>
      <c r="L30" s="25"/>
      <c r="M30" s="34">
        <f t="shared" si="1"/>
        <v>0</v>
      </c>
    </row>
    <row r="31" spans="1:13" ht="24.95" customHeight="1" x14ac:dyDescent="0.25">
      <c r="A31" s="5"/>
      <c r="B31" s="6"/>
      <c r="C31" s="6"/>
      <c r="D31" s="6"/>
      <c r="E31" s="6"/>
      <c r="F31" s="24"/>
      <c r="G31" s="27"/>
      <c r="H31" s="25"/>
      <c r="I31" s="25"/>
      <c r="J31" s="25"/>
      <c r="K31" s="30"/>
      <c r="L31" s="25"/>
      <c r="M31" s="34">
        <f t="shared" si="1"/>
        <v>0</v>
      </c>
    </row>
    <row r="32" spans="1:13" ht="24.95" customHeight="1" x14ac:dyDescent="0.25">
      <c r="A32" s="5"/>
      <c r="B32" s="6"/>
      <c r="C32" s="6"/>
      <c r="D32" s="6"/>
      <c r="E32" s="6"/>
      <c r="F32" s="24"/>
      <c r="G32" s="27"/>
      <c r="H32" s="17"/>
      <c r="I32" s="25"/>
      <c r="J32" s="17"/>
      <c r="K32" s="30"/>
      <c r="L32" s="17"/>
      <c r="M32" s="34">
        <f t="shared" si="1"/>
        <v>0</v>
      </c>
    </row>
    <row r="33" spans="1:13" ht="24.95" customHeight="1" x14ac:dyDescent="0.25">
      <c r="A33" s="23"/>
      <c r="B33" s="6"/>
      <c r="C33" s="6"/>
      <c r="D33" s="6"/>
      <c r="E33" s="6"/>
      <c r="F33" s="24"/>
      <c r="G33" s="28"/>
      <c r="H33" s="18"/>
      <c r="I33" s="18"/>
      <c r="J33" s="18"/>
      <c r="K33" s="31"/>
      <c r="L33" s="18"/>
      <c r="M33" s="34">
        <f t="shared" si="1"/>
        <v>0</v>
      </c>
    </row>
    <row r="34" spans="1:13" ht="24.95" customHeight="1" thickBot="1" x14ac:dyDescent="0.3">
      <c r="A34" s="23"/>
      <c r="B34" s="22"/>
      <c r="C34" s="21"/>
      <c r="D34" s="21"/>
      <c r="E34" s="21"/>
      <c r="F34" s="24"/>
      <c r="G34" s="29"/>
      <c r="H34" s="33"/>
      <c r="I34" s="33"/>
      <c r="J34" s="33"/>
      <c r="K34" s="32"/>
      <c r="L34" s="33"/>
      <c r="M34" s="36">
        <f t="shared" si="1"/>
        <v>0</v>
      </c>
    </row>
    <row r="35" spans="1:13" ht="24.95" customHeight="1" thickTop="1" thickBot="1" x14ac:dyDescent="0.3">
      <c r="A35" s="59" t="s">
        <v>15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35">
        <f>SUM(M19:M34)</f>
        <v>979.75</v>
      </c>
    </row>
    <row r="36" spans="1:13" ht="24.95" customHeight="1" thickTop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97"/>
    </row>
    <row r="37" spans="1:13" ht="24.9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1:13" ht="24.9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</row>
    <row r="39" spans="1:13" ht="30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30" customHeight="1" x14ac:dyDescent="0.25">
      <c r="A40" s="65"/>
      <c r="B40" s="65"/>
      <c r="C40" s="65"/>
      <c r="D40" s="65"/>
      <c r="E40" s="65"/>
      <c r="F40" s="14"/>
      <c r="G40" s="15"/>
      <c r="H40" s="11" t="s">
        <v>11</v>
      </c>
      <c r="I40" s="66"/>
      <c r="J40" s="66"/>
      <c r="K40" s="66"/>
      <c r="L40" s="66"/>
      <c r="M40" s="4"/>
    </row>
    <row r="41" spans="1:13" x14ac:dyDescent="0.25">
      <c r="A41" s="4"/>
      <c r="B41" s="45" t="s">
        <v>5</v>
      </c>
      <c r="C41" s="65" t="s">
        <v>8</v>
      </c>
      <c r="D41" s="65"/>
      <c r="E41" s="65"/>
      <c r="F41" s="14"/>
      <c r="G41" s="15"/>
      <c r="H41" s="65" t="s">
        <v>7</v>
      </c>
      <c r="I41" s="65"/>
      <c r="J41" s="65"/>
      <c r="K41" s="65"/>
      <c r="L41" s="65"/>
      <c r="M41" s="65"/>
    </row>
    <row r="42" spans="1:13" x14ac:dyDescent="0.25">
      <c r="A42" s="4"/>
      <c r="B42" s="43" t="s">
        <v>30</v>
      </c>
      <c r="C42" s="69" t="s">
        <v>31</v>
      </c>
      <c r="D42" s="69"/>
      <c r="E42" s="69"/>
      <c r="F42" s="44"/>
      <c r="G42" s="44"/>
      <c r="H42" s="69" t="s">
        <v>32</v>
      </c>
      <c r="I42" s="69"/>
      <c r="J42" s="69"/>
      <c r="K42" s="69"/>
      <c r="L42" s="69"/>
      <c r="M42" s="69"/>
    </row>
    <row r="43" spans="1:13" x14ac:dyDescent="0.25">
      <c r="A43" s="4"/>
      <c r="B43" s="4"/>
      <c r="C43" s="12"/>
      <c r="D43" s="14"/>
      <c r="E43" s="12"/>
      <c r="F43" s="14"/>
      <c r="G43" s="15"/>
      <c r="H43" s="71" t="s">
        <v>33</v>
      </c>
      <c r="I43" s="71"/>
      <c r="J43" s="71"/>
      <c r="K43" s="71"/>
      <c r="L43" s="71"/>
      <c r="M43" s="71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58" t="s">
        <v>16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1:13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</sheetData>
  <mergeCells count="30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  <mergeCell ref="A46:M47"/>
    <mergeCell ref="A35:L35"/>
    <mergeCell ref="H15:M15"/>
    <mergeCell ref="H41:M41"/>
    <mergeCell ref="C41:E41"/>
    <mergeCell ref="I40:L40"/>
    <mergeCell ref="C40:E40"/>
    <mergeCell ref="A40:B40"/>
    <mergeCell ref="G15:G18"/>
    <mergeCell ref="C42:E42"/>
    <mergeCell ref="H42:M42"/>
    <mergeCell ref="J17:J18"/>
    <mergeCell ref="D15:D18"/>
    <mergeCell ref="H43:M43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ignoredErrors>
    <ignoredError sqref="L28 L29 L30 L31 L32 L33 L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30"/>
  <sheetViews>
    <sheetView view="pageLayout" topLeftCell="A24" zoomScale="60" zoomScaleNormal="72" zoomScalePageLayoutView="60" workbookViewId="0">
      <selection activeCell="G32" sqref="G32"/>
    </sheetView>
  </sheetViews>
  <sheetFormatPr baseColWidth="10" defaultRowHeight="15" x14ac:dyDescent="0.25"/>
  <cols>
    <col min="1" max="1" width="5.7109375" style="1" customWidth="1"/>
    <col min="2" max="2" width="48.42578125" style="1" customWidth="1"/>
    <col min="3" max="3" width="17" style="1" customWidth="1"/>
    <col min="4" max="4" width="28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15.7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8" t="s">
        <v>26</v>
      </c>
      <c r="B10" s="8"/>
      <c r="C10" s="8"/>
      <c r="D10" s="8"/>
      <c r="E10" s="8"/>
      <c r="F10" s="8"/>
      <c r="G10" s="86"/>
      <c r="H10" s="86"/>
      <c r="I10" s="86"/>
      <c r="J10" s="75" t="s">
        <v>34</v>
      </c>
      <c r="K10" s="75"/>
      <c r="L10" s="75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76" t="s">
        <v>14</v>
      </c>
      <c r="K11" s="76"/>
      <c r="L11" s="76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8" t="s">
        <v>13</v>
      </c>
      <c r="B13" s="8"/>
      <c r="C13" s="77" t="s">
        <v>29</v>
      </c>
      <c r="D13" s="77"/>
      <c r="E13" s="77"/>
      <c r="F13" s="77"/>
      <c r="G13" s="77"/>
      <c r="H13" s="77"/>
      <c r="I13" s="77"/>
      <c r="J13" s="77"/>
      <c r="K13" s="77"/>
      <c r="L13" s="77"/>
      <c r="M13" s="46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9" t="s">
        <v>28</v>
      </c>
      <c r="M14" s="40"/>
    </row>
    <row r="15" spans="1:13" ht="25.5" customHeight="1" thickTop="1" x14ac:dyDescent="0.25">
      <c r="A15" s="72" t="s">
        <v>2</v>
      </c>
      <c r="B15" s="67" t="s">
        <v>1</v>
      </c>
      <c r="C15" s="67" t="s">
        <v>18</v>
      </c>
      <c r="D15" s="67" t="s">
        <v>19</v>
      </c>
      <c r="E15" s="67" t="s">
        <v>20</v>
      </c>
      <c r="F15" s="67" t="s">
        <v>21</v>
      </c>
      <c r="G15" s="67" t="s">
        <v>24</v>
      </c>
      <c r="H15" s="62" t="s">
        <v>6</v>
      </c>
      <c r="I15" s="63"/>
      <c r="J15" s="63"/>
      <c r="K15" s="63"/>
      <c r="L15" s="64"/>
    </row>
    <row r="16" spans="1:13" ht="25.5" customHeight="1" x14ac:dyDescent="0.25">
      <c r="A16" s="73"/>
      <c r="B16" s="68"/>
      <c r="C16" s="68"/>
      <c r="D16" s="68"/>
      <c r="E16" s="68"/>
      <c r="F16" s="68"/>
      <c r="G16" s="68"/>
      <c r="H16" s="81" t="s">
        <v>22</v>
      </c>
      <c r="I16" s="82"/>
      <c r="J16" s="82"/>
      <c r="K16" s="82"/>
      <c r="L16" s="83"/>
    </row>
    <row r="17" spans="1:13" ht="24" customHeight="1" x14ac:dyDescent="0.25">
      <c r="A17" s="73"/>
      <c r="B17" s="68"/>
      <c r="C17" s="68"/>
      <c r="D17" s="68"/>
      <c r="E17" s="68"/>
      <c r="F17" s="68"/>
      <c r="G17" s="68"/>
      <c r="H17" s="79" t="s">
        <v>10</v>
      </c>
      <c r="I17" s="80"/>
      <c r="J17" s="68" t="s">
        <v>23</v>
      </c>
      <c r="K17" s="68" t="s">
        <v>27</v>
      </c>
      <c r="L17" s="84" t="s">
        <v>3</v>
      </c>
    </row>
    <row r="18" spans="1:13" ht="61.5" customHeight="1" thickBot="1" x14ac:dyDescent="0.3">
      <c r="A18" s="74"/>
      <c r="B18" s="68"/>
      <c r="C18" s="68"/>
      <c r="D18" s="68"/>
      <c r="E18" s="68"/>
      <c r="F18" s="68"/>
      <c r="G18" s="68"/>
      <c r="H18" s="47" t="s">
        <v>9</v>
      </c>
      <c r="I18" s="41" t="s">
        <v>12</v>
      </c>
      <c r="J18" s="68"/>
      <c r="K18" s="68"/>
      <c r="L18" s="85"/>
    </row>
    <row r="19" spans="1:13" ht="225.75" customHeight="1" thickTop="1" x14ac:dyDescent="0.25">
      <c r="A19" s="88">
        <v>1</v>
      </c>
      <c r="B19" s="90" t="s">
        <v>35</v>
      </c>
      <c r="C19" s="90" t="s">
        <v>36</v>
      </c>
      <c r="D19" s="87" t="s">
        <v>37</v>
      </c>
      <c r="E19" s="93" t="s">
        <v>38</v>
      </c>
      <c r="F19" s="91">
        <v>420</v>
      </c>
      <c r="G19" s="89">
        <v>4.5</v>
      </c>
      <c r="H19" s="89">
        <v>0</v>
      </c>
      <c r="I19" s="89">
        <v>0</v>
      </c>
      <c r="J19" s="91">
        <f>(K19*G19)/(F19*G19)</f>
        <v>3.5569047619047618</v>
      </c>
      <c r="K19" s="89">
        <v>1493.9</v>
      </c>
      <c r="L19" s="92">
        <f t="shared" ref="L19:L22" si="0">H19+I19+K19</f>
        <v>1493.9</v>
      </c>
    </row>
    <row r="20" spans="1:13" ht="228.75" customHeight="1" x14ac:dyDescent="0.25">
      <c r="A20" s="95">
        <v>2</v>
      </c>
      <c r="B20" s="94" t="s">
        <v>39</v>
      </c>
      <c r="C20" s="94" t="s">
        <v>36</v>
      </c>
      <c r="D20" s="87" t="s">
        <v>37</v>
      </c>
      <c r="E20" s="93" t="s">
        <v>38</v>
      </c>
      <c r="F20" s="91">
        <v>420</v>
      </c>
      <c r="G20" s="89">
        <v>4.5</v>
      </c>
      <c r="H20" s="89">
        <v>0</v>
      </c>
      <c r="I20" s="89">
        <v>0</v>
      </c>
      <c r="J20" s="91">
        <f>(K20*G20)/(F20*G20)</f>
        <v>3.645</v>
      </c>
      <c r="K20" s="89">
        <v>1530.9</v>
      </c>
      <c r="L20" s="92">
        <f t="shared" ref="L20" si="1">H20+I20+K20</f>
        <v>1530.9</v>
      </c>
    </row>
    <row r="21" spans="1:13" ht="24.95" customHeight="1" x14ac:dyDescent="0.25">
      <c r="A21" s="5"/>
      <c r="B21" s="6"/>
      <c r="C21" s="6"/>
      <c r="D21" s="6"/>
      <c r="E21" s="6"/>
      <c r="F21" s="24"/>
      <c r="G21" s="27"/>
      <c r="H21" s="17"/>
      <c r="I21" s="25"/>
      <c r="J21" s="30"/>
      <c r="K21" s="17"/>
      <c r="L21" s="34">
        <f t="shared" si="0"/>
        <v>0</v>
      </c>
    </row>
    <row r="22" spans="1:13" ht="24.95" customHeight="1" thickBot="1" x14ac:dyDescent="0.3">
      <c r="A22" s="23"/>
      <c r="B22" s="22"/>
      <c r="C22" s="21"/>
      <c r="D22" s="21"/>
      <c r="E22" s="21"/>
      <c r="F22" s="24"/>
      <c r="G22" s="29"/>
      <c r="H22" s="33"/>
      <c r="I22" s="33"/>
      <c r="J22" s="32"/>
      <c r="K22" s="33"/>
      <c r="L22" s="36">
        <f t="shared" si="0"/>
        <v>0</v>
      </c>
    </row>
    <row r="23" spans="1:13" ht="24.95" customHeight="1" thickTop="1" thickBot="1" x14ac:dyDescent="0.3">
      <c r="A23" s="59" t="s">
        <v>15</v>
      </c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35">
        <f>SUM(L19:L22)</f>
        <v>3024.8</v>
      </c>
    </row>
    <row r="24" spans="1:13" ht="30" customHeight="1" thickTop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3" ht="92.25" customHeight="1" x14ac:dyDescent="0.25">
      <c r="A25" s="65"/>
      <c r="B25" s="65"/>
      <c r="C25" s="65"/>
      <c r="D25" s="65"/>
      <c r="E25" s="65"/>
      <c r="F25" s="37"/>
      <c r="G25" s="37"/>
      <c r="H25" s="11" t="s">
        <v>11</v>
      </c>
      <c r="I25" s="66"/>
      <c r="J25" s="66"/>
      <c r="K25" s="66"/>
      <c r="L25" s="4"/>
    </row>
    <row r="26" spans="1:13" x14ac:dyDescent="0.25">
      <c r="A26" s="4"/>
      <c r="B26" s="45" t="s">
        <v>5</v>
      </c>
      <c r="C26" s="65" t="s">
        <v>8</v>
      </c>
      <c r="D26" s="65"/>
      <c r="E26" s="65"/>
      <c r="F26" s="37"/>
      <c r="G26" s="37"/>
      <c r="H26" s="65" t="s">
        <v>7</v>
      </c>
      <c r="I26" s="65"/>
      <c r="J26" s="65"/>
      <c r="K26" s="65"/>
      <c r="L26" s="65"/>
      <c r="M26" s="65"/>
    </row>
    <row r="27" spans="1:13" x14ac:dyDescent="0.25">
      <c r="A27" s="4"/>
      <c r="B27" s="43" t="s">
        <v>30</v>
      </c>
      <c r="C27" s="69" t="s">
        <v>31</v>
      </c>
      <c r="D27" s="69"/>
      <c r="E27" s="69"/>
      <c r="F27" s="37"/>
      <c r="G27" s="37"/>
      <c r="H27" s="69" t="s">
        <v>32</v>
      </c>
      <c r="I27" s="69"/>
      <c r="J27" s="69"/>
      <c r="K27" s="69"/>
      <c r="L27" s="69"/>
      <c r="M27" s="69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3" x14ac:dyDescent="0.25">
      <c r="A29" s="58" t="s">
        <v>16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3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</sheetData>
  <mergeCells count="28"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6:L6"/>
    <mergeCell ref="A7:L7"/>
    <mergeCell ref="G10:I10"/>
    <mergeCell ref="J10:L10"/>
    <mergeCell ref="J11:L11"/>
    <mergeCell ref="A29:L30"/>
    <mergeCell ref="A23:K23"/>
    <mergeCell ref="A25:B25"/>
    <mergeCell ref="C25:E25"/>
    <mergeCell ref="I25:K25"/>
    <mergeCell ref="C26:E26"/>
    <mergeCell ref="C27:E27"/>
    <mergeCell ref="H26:M26"/>
    <mergeCell ref="H27:M2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2025-07-02T22:41:56Z</cp:lastPrinted>
  <dcterms:created xsi:type="dcterms:W3CDTF">2011-03-07T18:02:38Z</dcterms:created>
  <dcterms:modified xsi:type="dcterms:W3CDTF">2025-07-02T22:42:39Z</dcterms:modified>
</cp:coreProperties>
</file>