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uano\Desktop\INFORMACION PUBLICA 2025\SUBVENCIONES\"/>
    </mc:Choice>
  </mc:AlternateContent>
  <xr:revisionPtr revIDLastSave="0" documentId="8_{5C3F2AB9-33CF-4C58-8490-DD4E3680998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DEF3 Consolidado (5)" sheetId="9" r:id="rId1"/>
  </sheets>
  <definedNames>
    <definedName name="_xlnm.Print_Titles" localSheetId="0">'DEF3 Consolidado (5)'!$12:$13</definedName>
  </definedNames>
  <calcPr calcId="191029"/>
</workbook>
</file>

<file path=xl/calcChain.xml><?xml version="1.0" encoding="utf-8"?>
<calcChain xmlns="http://schemas.openxmlformats.org/spreadsheetml/2006/main">
  <c r="K34" i="9" l="1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I35" i="9" l="1"/>
  <c r="J35" i="9" l="1"/>
  <c r="L32" i="9" l="1"/>
  <c r="M26" i="9"/>
  <c r="L24" i="9"/>
  <c r="M22" i="9"/>
  <c r="L20" i="9"/>
  <c r="M18" i="9"/>
  <c r="L16" i="9"/>
  <c r="L34" i="9"/>
  <c r="M34" i="9"/>
  <c r="L33" i="9"/>
  <c r="M33" i="9"/>
  <c r="M32" i="9"/>
  <c r="L31" i="9"/>
  <c r="M31" i="9"/>
  <c r="L30" i="9"/>
  <c r="M30" i="9"/>
  <c r="L29" i="9"/>
  <c r="M29" i="9"/>
  <c r="L28" i="9"/>
  <c r="M28" i="9"/>
  <c r="L27" i="9"/>
  <c r="M27" i="9"/>
  <c r="L26" i="9"/>
  <c r="L25" i="9"/>
  <c r="M25" i="9"/>
  <c r="M24" i="9"/>
  <c r="L23" i="9"/>
  <c r="M23" i="9"/>
  <c r="L22" i="9"/>
  <c r="L21" i="9"/>
  <c r="M21" i="9"/>
  <c r="M20" i="9"/>
  <c r="L19" i="9"/>
  <c r="M19" i="9"/>
  <c r="L18" i="9"/>
  <c r="L17" i="9"/>
  <c r="M17" i="9"/>
  <c r="L15" i="9"/>
  <c r="M15" i="9"/>
  <c r="L14" i="9"/>
  <c r="L35" i="9" l="1"/>
  <c r="M14" i="9"/>
  <c r="M16" i="9"/>
</calcChain>
</file>

<file path=xl/sharedStrings.xml><?xml version="1.0" encoding="utf-8"?>
<sst xmlns="http://schemas.openxmlformats.org/spreadsheetml/2006/main" count="178" uniqueCount="58">
  <si>
    <t>No.</t>
  </si>
  <si>
    <t>Fecha de última evaluación</t>
  </si>
  <si>
    <t>Resultados de la evaluación realizada</t>
  </si>
  <si>
    <t>Número de convenio</t>
  </si>
  <si>
    <t>Monto total del convenio a trasladar en el ejercicio</t>
  </si>
  <si>
    <t>Monto  trasladado acumulado en el ejercicio</t>
  </si>
  <si>
    <t xml:space="preserve"> </t>
  </si>
  <si>
    <t>Número de disposición legal</t>
  </si>
  <si>
    <t>Tipo de aporte (subsidio o subvención)</t>
  </si>
  <si>
    <t>Denominación del subsidio o subvención</t>
  </si>
  <si>
    <t>Nombre o razón social de la entidad receptora de transferencias</t>
  </si>
  <si>
    <t>NIT de la entidad</t>
  </si>
  <si>
    <t>Código de la entidad</t>
  </si>
  <si>
    <t>% del monto trasladado</t>
  </si>
  <si>
    <t>% ejecutado sobre lo trasladado</t>
  </si>
  <si>
    <t>Monto ejecutado por la entidad</t>
  </si>
  <si>
    <t>Firmas y Sello.</t>
  </si>
  <si>
    <t>CONSOLIDADO DE PERSONAS JURIDICAS BENEFICIADAS CON SUBSIDIO O SUBVENCIÓN</t>
  </si>
  <si>
    <t>ANEXO "C"   -  DEF 3</t>
  </si>
  <si>
    <t>Subvención</t>
  </si>
  <si>
    <t>Subvención estatal a Institutos por Cooperativa de Enseñanza</t>
  </si>
  <si>
    <t>N/A</t>
  </si>
  <si>
    <t>Instituto de Educación Básica por Cooperativa Profesor  EDGAR ENRIQUE PRADO ALDANA</t>
  </si>
  <si>
    <t>Instituto de Educación Básica por el Sistema de Cooperativa, MORAZAN EL PROGRESO</t>
  </si>
  <si>
    <t>Instituto de Educación Básica por Cooperativa MARAJUMA</t>
  </si>
  <si>
    <t>Instituto de Educación Basica por Cooperativa, Aldea Pasasagua</t>
  </si>
  <si>
    <t>Instituto de Educación Basica por Cooperativa de la Aldea El Rancho</t>
  </si>
  <si>
    <t>Instituto de Educación Basica por Cooperativa, San Agustin Acasaguastlán</t>
  </si>
  <si>
    <t>Instituto de Educación Basica por Cooperativa, Jornada Vespertina, Aldea Estancia de la Virgen</t>
  </si>
  <si>
    <t>1991055K</t>
  </si>
  <si>
    <t>Instituto de Educación Basica por Cooperativa de Enseñanza JOSÉ SALOMÓN MORALES ROMERO</t>
  </si>
  <si>
    <t xml:space="preserve">Instituto de Educación Basica por Cooperativa, Jornada Vespertina, ubicado en la Aldea EL PASO DE LOS JALAPAS </t>
  </si>
  <si>
    <t>Instituto de Educación Basica por Cooperativa, Aldea ESPIRITU SANTO</t>
  </si>
  <si>
    <t>Instituto de Educación Media por Cooperativa, SANARATE</t>
  </si>
  <si>
    <t>Instituto de Educación Basica por Cooperativa de Enseñanza ALDEA AGUA SALOBREGA</t>
  </si>
  <si>
    <t>Instituto de Educación Basica por Cooperativa de Enseñanza SAN ANTONIO LA PAZ EL PROGRESO</t>
  </si>
  <si>
    <t>Instituto de Educación Básica por Cooperativa, Jornada Vespertina, Aldea AGUA CALIENTE</t>
  </si>
  <si>
    <t>INSTITUTO DIVERSIFICADO POR COOPERATIVA GUASTATOYA</t>
  </si>
  <si>
    <t>INSTITUTO DIVERSIFICADO POR COOPERATIVA, MORAZAN</t>
  </si>
  <si>
    <t>INSTITUTO DIVERSIFICADO POR COOPERATIVA JORNADA VESPERTINA. SAN AGUSTIN ACASAGUASTLAN</t>
  </si>
  <si>
    <t>INSTITUTO DIVERSIFICADO POR COOPERATIVA EL JICARO</t>
  </si>
  <si>
    <t>INSTITUTO DIVERSICADO POR COOPERATIVA SANSARE</t>
  </si>
  <si>
    <t xml:space="preserve">INSTITUTO DE EDUCACION MEDIA POR COOPERATIVA SANARATE  </t>
  </si>
  <si>
    <t>INSTITUTO DIVERSIFICADO POR COOPERATIVA  SAN ANTONIO LA PAZ</t>
  </si>
  <si>
    <t>2018154K</t>
  </si>
  <si>
    <t>Responsable de la actualización de la información y cargo que ejerce: Marcia Paola Hernández Ramos, Jefe Sección Financiera</t>
  </si>
  <si>
    <t>Nombre de la entidad otorgante:  Dirección Departamental de Educación El Progreso</t>
  </si>
  <si>
    <t>Licda. Marcia Paola Hernández Ramos</t>
  </si>
  <si>
    <t>Jefa Sección Financiera</t>
  </si>
  <si>
    <t>001-2025</t>
  </si>
  <si>
    <t xml:space="preserve">Lic. Carlos Roberto Chávez Mejía </t>
  </si>
  <si>
    <t>M.A. William Johel Patzan González</t>
  </si>
  <si>
    <t>Jefe del Departamento Administrativo Financiero</t>
  </si>
  <si>
    <t xml:space="preserve">Director Departamental de Educación El Progreso </t>
  </si>
  <si>
    <t>Se está atendiendo a la población estudiantil a través de acciones técnicas, pedagógicas y administrativas.  Los informes físicos y financieros los estarán presentando de forma electrónica en la plataforma establecida por el MINFIN</t>
  </si>
  <si>
    <t>Se está atendiendo a la población estudiantil a través de acciones técnicas, pedagógicas y administrativas.  Los informes físicos y financieros los estarán presentando de forma electrónica en la plataforma establecida por el MINFIN. No presento expediente pago por estar en el proceso de actualizacion por cambio de Director.</t>
  </si>
  <si>
    <t>Informe correspondiente al mes de: Mayo 2025</t>
  </si>
  <si>
    <t>Fecha de actualización: 02/06/2025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</si>
</sst>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o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44" fontId="0" fillId="0" borderId="1" xfId="0" applyNumberFormat="1" applyFont="1" applyFill="1" applyBorder="1"/>
    <xf numFmtId="44" fontId="0" fillId="0" borderId="1" xfId="0" applyNumberFormat="1" applyFont="1" applyBorder="1"/>
    <xf numFmtId="0" fontId="5" fillId="2" borderId="2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5" xfId="0" applyFont="1" applyBorder="1" applyAlignment="1">
      <alignment horizontal="center"/>
    </xf>
    <xf numFmtId="44" fontId="0" fillId="0" borderId="0" xfId="0" applyNumberFormat="1" applyFont="1"/>
    <xf numFmtId="0" fontId="0" fillId="0" borderId="6" xfId="0" applyFont="1" applyBorder="1"/>
    <xf numFmtId="0" fontId="0" fillId="0" borderId="4" xfId="0" applyFont="1" applyBorder="1"/>
    <xf numFmtId="0" fontId="0" fillId="0" borderId="4" xfId="0" applyFont="1" applyBorder="1" applyAlignment="1">
      <alignment wrapText="1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/>
    </xf>
    <xf numFmtId="44" fontId="0" fillId="0" borderId="4" xfId="0" applyNumberFormat="1" applyFont="1" applyFill="1" applyBorder="1"/>
    <xf numFmtId="164" fontId="5" fillId="2" borderId="4" xfId="0" applyNumberFormat="1" applyFont="1" applyFill="1" applyBorder="1" applyAlignment="1">
      <alignment horizontal="center"/>
    </xf>
    <xf numFmtId="44" fontId="0" fillId="0" borderId="4" xfId="0" applyNumberFormat="1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5" xfId="0" applyFont="1" applyBorder="1"/>
    <xf numFmtId="0" fontId="0" fillId="0" borderId="5" xfId="0" applyFont="1" applyBorder="1" applyAlignment="1">
      <alignment wrapText="1"/>
    </xf>
    <xf numFmtId="44" fontId="0" fillId="0" borderId="5" xfId="0" applyNumberFormat="1" applyFont="1" applyFill="1" applyBorder="1"/>
    <xf numFmtId="44" fontId="0" fillId="0" borderId="5" xfId="0" applyNumberFormat="1" applyFont="1" applyBorder="1"/>
    <xf numFmtId="14" fontId="0" fillId="0" borderId="5" xfId="0" applyNumberFormat="1" applyFont="1" applyBorder="1"/>
    <xf numFmtId="0" fontId="5" fillId="2" borderId="9" xfId="0" applyFont="1" applyFill="1" applyBorder="1" applyAlignment="1">
      <alignment vertical="center" wrapText="1"/>
    </xf>
    <xf numFmtId="0" fontId="5" fillId="0" borderId="10" xfId="0" applyFont="1" applyBorder="1" applyAlignment="1">
      <alignment horizontal="center"/>
    </xf>
    <xf numFmtId="0" fontId="0" fillId="0" borderId="10" xfId="0" applyFont="1" applyBorder="1"/>
    <xf numFmtId="44" fontId="0" fillId="0" borderId="10" xfId="0" applyNumberFormat="1" applyFont="1" applyFill="1" applyBorder="1"/>
    <xf numFmtId="0" fontId="4" fillId="0" borderId="11" xfId="0" applyFont="1" applyBorder="1" applyAlignment="1">
      <alignment horizontal="justify" vertical="top" wrapText="1"/>
    </xf>
    <xf numFmtId="0" fontId="4" fillId="0" borderId="12" xfId="0" applyFont="1" applyBorder="1" applyAlignment="1">
      <alignment horizontal="justify" vertical="top" wrapText="1"/>
    </xf>
    <xf numFmtId="49" fontId="0" fillId="0" borderId="4" xfId="0" applyNumberFormat="1" applyFont="1" applyBorder="1"/>
    <xf numFmtId="49" fontId="0" fillId="0" borderId="1" xfId="0" applyNumberFormat="1" applyFont="1" applyBorder="1"/>
    <xf numFmtId="49" fontId="0" fillId="0" borderId="5" xfId="0" applyNumberFormat="1" applyFont="1" applyBorder="1"/>
    <xf numFmtId="0" fontId="0" fillId="0" borderId="0" xfId="0" applyFont="1" applyAlignment="1"/>
    <xf numFmtId="0" fontId="4" fillId="0" borderId="13" xfId="0" applyFont="1" applyBorder="1" applyAlignment="1">
      <alignment horizontal="justify" vertical="top" wrapText="1"/>
    </xf>
    <xf numFmtId="164" fontId="5" fillId="2" borderId="10" xfId="0" applyNumberFormat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1" fontId="0" fillId="0" borderId="10" xfId="0" applyNumberFormat="1" applyFont="1" applyBorder="1"/>
    <xf numFmtId="1" fontId="0" fillId="0" borderId="14" xfId="0" applyNumberFormat="1" applyFont="1" applyBorder="1"/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3"/>
  <sheetViews>
    <sheetView showGridLines="0" tabSelected="1" view="pageBreakPreview" topLeftCell="A2" zoomScale="60" zoomScaleNormal="60" workbookViewId="0">
      <selection activeCell="F19" sqref="F19"/>
    </sheetView>
  </sheetViews>
  <sheetFormatPr baseColWidth="10" defaultColWidth="11.42578125" defaultRowHeight="15" x14ac:dyDescent="0.25"/>
  <cols>
    <col min="1" max="1" width="4.85546875" style="4" customWidth="1"/>
    <col min="2" max="2" width="15.28515625" style="4" customWidth="1"/>
    <col min="3" max="3" width="28.5703125" style="4" customWidth="1"/>
    <col min="4" max="4" width="11.140625" style="4" customWidth="1"/>
    <col min="5" max="5" width="25.42578125" style="4" customWidth="1"/>
    <col min="6" max="8" width="12.7109375" style="4" customWidth="1"/>
    <col min="9" max="9" width="16.140625" style="4" customWidth="1"/>
    <col min="10" max="10" width="15.28515625" style="4" customWidth="1"/>
    <col min="11" max="11" width="12.5703125" style="4" customWidth="1"/>
    <col min="12" max="12" width="17" style="4" customWidth="1"/>
    <col min="13" max="13" width="13.5703125" style="4" customWidth="1"/>
    <col min="14" max="14" width="12.5703125" style="4" customWidth="1"/>
    <col min="15" max="15" width="52.5703125" style="4" customWidth="1"/>
    <col min="16" max="16384" width="11.42578125" style="4"/>
  </cols>
  <sheetData>
    <row r="1" spans="1:16" ht="18.75" x14ac:dyDescent="0.3">
      <c r="A1" s="54" t="s">
        <v>18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3"/>
    </row>
    <row r="3" spans="1:16" ht="31.5" x14ac:dyDescent="0.5">
      <c r="A3" s="55" t="s">
        <v>17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6" ht="31.5" x14ac:dyDescent="0.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ht="31.5" x14ac:dyDescent="0.5">
      <c r="A5" s="5" t="s">
        <v>46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31.5" x14ac:dyDescent="0.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6" ht="18.75" x14ac:dyDescent="0.3">
      <c r="A7" s="5" t="s">
        <v>45</v>
      </c>
      <c r="B7" s="6"/>
      <c r="C7" s="6"/>
      <c r="D7" s="6"/>
      <c r="E7" s="6"/>
      <c r="F7" s="6"/>
      <c r="G7" s="7"/>
      <c r="H7" s="7"/>
      <c r="I7" s="7"/>
      <c r="J7" s="7"/>
      <c r="K7" s="7"/>
      <c r="L7" s="7" t="s">
        <v>6</v>
      </c>
      <c r="M7" s="7"/>
      <c r="N7" s="7"/>
      <c r="O7" s="7"/>
    </row>
    <row r="8" spans="1:16" ht="18.75" x14ac:dyDescent="0.3">
      <c r="A8" s="5"/>
      <c r="B8" s="6"/>
      <c r="C8" s="6"/>
      <c r="D8" s="6"/>
      <c r="E8" s="6"/>
      <c r="F8" s="6"/>
      <c r="G8" s="7"/>
      <c r="H8" s="7"/>
      <c r="I8" s="7"/>
      <c r="J8" s="7"/>
      <c r="K8" s="7"/>
      <c r="L8" s="7"/>
      <c r="M8" s="7"/>
      <c r="N8" s="7"/>
      <c r="O8" s="7"/>
    </row>
    <row r="9" spans="1:16" ht="18.75" x14ac:dyDescent="0.3">
      <c r="A9" s="5" t="s">
        <v>56</v>
      </c>
      <c r="B9" s="5"/>
      <c r="C9" s="7"/>
      <c r="D9" s="7"/>
      <c r="E9" s="7"/>
      <c r="F9" s="7"/>
      <c r="G9" s="7"/>
      <c r="H9" s="5" t="s">
        <v>57</v>
      </c>
      <c r="I9" s="5"/>
      <c r="J9" s="7"/>
      <c r="K9" s="6"/>
      <c r="L9" s="6"/>
      <c r="M9" s="6"/>
      <c r="N9" s="7"/>
      <c r="O9" s="7"/>
    </row>
    <row r="10" spans="1:16" ht="18.75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2" spans="1:16" s="9" customFormat="1" ht="15.75" x14ac:dyDescent="0.25">
      <c r="A12" s="52" t="s">
        <v>0</v>
      </c>
      <c r="B12" s="52" t="s">
        <v>8</v>
      </c>
      <c r="C12" s="52" t="s">
        <v>9</v>
      </c>
      <c r="D12" s="52" t="s">
        <v>12</v>
      </c>
      <c r="E12" s="52" t="s">
        <v>10</v>
      </c>
      <c r="F12" s="52" t="s">
        <v>11</v>
      </c>
      <c r="G12" s="52" t="s">
        <v>7</v>
      </c>
      <c r="H12" s="52" t="s">
        <v>3</v>
      </c>
      <c r="I12" s="52" t="s">
        <v>4</v>
      </c>
      <c r="J12" s="52" t="s">
        <v>5</v>
      </c>
      <c r="K12" s="52" t="s">
        <v>13</v>
      </c>
      <c r="L12" s="52" t="s">
        <v>15</v>
      </c>
      <c r="M12" s="52" t="s">
        <v>14</v>
      </c>
      <c r="N12" s="52" t="s">
        <v>1</v>
      </c>
      <c r="O12" s="52" t="s">
        <v>2</v>
      </c>
    </row>
    <row r="13" spans="1:16" s="9" customFormat="1" ht="48.75" customHeight="1" thickBot="1" x14ac:dyDescent="0.3">
      <c r="A13" s="53">
        <v>1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</row>
    <row r="14" spans="1:16" ht="66.75" customHeight="1" x14ac:dyDescent="0.25">
      <c r="A14" s="22">
        <v>1</v>
      </c>
      <c r="B14" s="23" t="s">
        <v>19</v>
      </c>
      <c r="C14" s="24" t="s">
        <v>20</v>
      </c>
      <c r="D14" s="23">
        <v>861</v>
      </c>
      <c r="E14" s="25" t="s">
        <v>22</v>
      </c>
      <c r="F14" s="26">
        <v>17548853</v>
      </c>
      <c r="G14" s="43" t="s">
        <v>49</v>
      </c>
      <c r="H14" s="23" t="s">
        <v>21</v>
      </c>
      <c r="I14" s="27">
        <v>151170</v>
      </c>
      <c r="J14" s="28">
        <v>75585</v>
      </c>
      <c r="K14" s="23">
        <f>J14*100/I14</f>
        <v>50</v>
      </c>
      <c r="L14" s="29">
        <f>J14</f>
        <v>75585</v>
      </c>
      <c r="M14" s="23">
        <f>K14</f>
        <v>50</v>
      </c>
      <c r="N14" s="23" t="s">
        <v>21</v>
      </c>
      <c r="O14" s="47" t="s">
        <v>54</v>
      </c>
    </row>
    <row r="15" spans="1:16" ht="60" x14ac:dyDescent="0.25">
      <c r="A15" s="30">
        <v>2</v>
      </c>
      <c r="B15" s="10" t="s">
        <v>19</v>
      </c>
      <c r="C15" s="11" t="s">
        <v>20</v>
      </c>
      <c r="D15" s="10">
        <v>863</v>
      </c>
      <c r="E15" s="12" t="s">
        <v>23</v>
      </c>
      <c r="F15" s="13">
        <v>19907591</v>
      </c>
      <c r="G15" s="44" t="s">
        <v>49</v>
      </c>
      <c r="H15" s="10" t="s">
        <v>21</v>
      </c>
      <c r="I15" s="14">
        <v>302340</v>
      </c>
      <c r="J15" s="48">
        <v>112120</v>
      </c>
      <c r="K15" s="50">
        <f>J15*100/I15</f>
        <v>37.084077528610173</v>
      </c>
      <c r="L15" s="15">
        <f t="shared" ref="L15:M34" si="0">J15</f>
        <v>112120</v>
      </c>
      <c r="M15" s="10">
        <f t="shared" si="0"/>
        <v>37.084077528610173</v>
      </c>
      <c r="N15" s="10" t="s">
        <v>21</v>
      </c>
      <c r="O15" s="41" t="s">
        <v>54</v>
      </c>
    </row>
    <row r="16" spans="1:16" ht="48" x14ac:dyDescent="0.25">
      <c r="A16" s="30">
        <v>3</v>
      </c>
      <c r="B16" s="10" t="s">
        <v>19</v>
      </c>
      <c r="C16" s="11" t="s">
        <v>20</v>
      </c>
      <c r="D16" s="10">
        <v>860</v>
      </c>
      <c r="E16" s="12" t="s">
        <v>24</v>
      </c>
      <c r="F16" s="13">
        <v>17128013</v>
      </c>
      <c r="G16" s="44" t="s">
        <v>49</v>
      </c>
      <c r="H16" s="10" t="s">
        <v>21</v>
      </c>
      <c r="I16" s="14">
        <v>151170</v>
      </c>
      <c r="J16" s="48">
        <v>75585</v>
      </c>
      <c r="K16" s="10">
        <f t="shared" ref="K16:K34" si="1">J16*100/I16</f>
        <v>50</v>
      </c>
      <c r="L16" s="15">
        <f t="shared" si="0"/>
        <v>75585</v>
      </c>
      <c r="M16" s="10">
        <f t="shared" si="0"/>
        <v>50</v>
      </c>
      <c r="N16" s="10" t="s">
        <v>21</v>
      </c>
      <c r="O16" s="41" t="s">
        <v>54</v>
      </c>
    </row>
    <row r="17" spans="1:15" ht="48" x14ac:dyDescent="0.25">
      <c r="A17" s="30">
        <v>4</v>
      </c>
      <c r="B17" s="10" t="s">
        <v>19</v>
      </c>
      <c r="C17" s="11" t="s">
        <v>20</v>
      </c>
      <c r="D17" s="10">
        <v>862</v>
      </c>
      <c r="E17" s="12" t="s">
        <v>25</v>
      </c>
      <c r="F17" s="13">
        <v>18116035</v>
      </c>
      <c r="G17" s="44" t="s">
        <v>49</v>
      </c>
      <c r="H17" s="10" t="s">
        <v>21</v>
      </c>
      <c r="I17" s="14">
        <v>151170</v>
      </c>
      <c r="J17" s="48">
        <v>75585</v>
      </c>
      <c r="K17" s="39">
        <f t="shared" si="1"/>
        <v>50</v>
      </c>
      <c r="L17" s="15">
        <f t="shared" si="0"/>
        <v>75585</v>
      </c>
      <c r="M17" s="10">
        <f t="shared" si="0"/>
        <v>50</v>
      </c>
      <c r="N17" s="10" t="s">
        <v>21</v>
      </c>
      <c r="O17" s="41" t="s">
        <v>54</v>
      </c>
    </row>
    <row r="18" spans="1:15" ht="48" x14ac:dyDescent="0.25">
      <c r="A18" s="30">
        <v>5</v>
      </c>
      <c r="B18" s="10" t="s">
        <v>19</v>
      </c>
      <c r="C18" s="11" t="s">
        <v>20</v>
      </c>
      <c r="D18" s="10">
        <v>866</v>
      </c>
      <c r="E18" s="12" t="s">
        <v>26</v>
      </c>
      <c r="F18" s="13">
        <v>19910835</v>
      </c>
      <c r="G18" s="44" t="s">
        <v>49</v>
      </c>
      <c r="H18" s="10" t="s">
        <v>21</v>
      </c>
      <c r="I18" s="14">
        <v>352730</v>
      </c>
      <c r="J18" s="48">
        <v>176365</v>
      </c>
      <c r="K18" s="39">
        <f t="shared" si="1"/>
        <v>50</v>
      </c>
      <c r="L18" s="15">
        <f t="shared" si="0"/>
        <v>176365</v>
      </c>
      <c r="M18" s="10">
        <f t="shared" si="0"/>
        <v>50</v>
      </c>
      <c r="N18" s="10" t="s">
        <v>21</v>
      </c>
      <c r="O18" s="41" t="s">
        <v>54</v>
      </c>
    </row>
    <row r="19" spans="1:15" ht="58.5" customHeight="1" x14ac:dyDescent="0.25">
      <c r="A19" s="30">
        <v>6</v>
      </c>
      <c r="B19" s="10" t="s">
        <v>19</v>
      </c>
      <c r="C19" s="11" t="s">
        <v>20</v>
      </c>
      <c r="D19" s="10">
        <v>867</v>
      </c>
      <c r="E19" s="12" t="s">
        <v>27</v>
      </c>
      <c r="F19" s="13">
        <v>19910959</v>
      </c>
      <c r="G19" s="44" t="s">
        <v>49</v>
      </c>
      <c r="H19" s="10" t="s">
        <v>21</v>
      </c>
      <c r="I19" s="14">
        <v>352730</v>
      </c>
      <c r="J19" s="48">
        <v>176365</v>
      </c>
      <c r="K19" s="39">
        <f t="shared" si="1"/>
        <v>50</v>
      </c>
      <c r="L19" s="15">
        <f t="shared" si="0"/>
        <v>176365</v>
      </c>
      <c r="M19" s="10">
        <f t="shared" si="0"/>
        <v>50</v>
      </c>
      <c r="N19" s="10" t="s">
        <v>21</v>
      </c>
      <c r="O19" s="41" t="s">
        <v>54</v>
      </c>
    </row>
    <row r="20" spans="1:15" ht="75.75" customHeight="1" x14ac:dyDescent="0.25">
      <c r="A20" s="30">
        <v>7</v>
      </c>
      <c r="B20" s="10" t="s">
        <v>19</v>
      </c>
      <c r="C20" s="11" t="s">
        <v>20</v>
      </c>
      <c r="D20" s="10">
        <v>878</v>
      </c>
      <c r="E20" s="12" t="s">
        <v>28</v>
      </c>
      <c r="F20" s="13" t="s">
        <v>29</v>
      </c>
      <c r="G20" s="44" t="s">
        <v>49</v>
      </c>
      <c r="H20" s="10" t="s">
        <v>21</v>
      </c>
      <c r="I20" s="14">
        <v>151170</v>
      </c>
      <c r="J20" s="48">
        <v>86925</v>
      </c>
      <c r="K20" s="50">
        <f t="shared" si="1"/>
        <v>57.501488390553682</v>
      </c>
      <c r="L20" s="15">
        <f t="shared" si="0"/>
        <v>86925</v>
      </c>
      <c r="M20" s="10">
        <f t="shared" si="0"/>
        <v>57.501488390553682</v>
      </c>
      <c r="N20" s="10" t="s">
        <v>21</v>
      </c>
      <c r="O20" s="41" t="s">
        <v>54</v>
      </c>
    </row>
    <row r="21" spans="1:15" ht="73.5" customHeight="1" x14ac:dyDescent="0.25">
      <c r="A21" s="30">
        <v>8</v>
      </c>
      <c r="B21" s="10" t="s">
        <v>19</v>
      </c>
      <c r="C21" s="11" t="s">
        <v>20</v>
      </c>
      <c r="D21" s="10">
        <v>865</v>
      </c>
      <c r="E21" s="12" t="s">
        <v>30</v>
      </c>
      <c r="F21" s="13">
        <v>19910088</v>
      </c>
      <c r="G21" s="44" t="s">
        <v>49</v>
      </c>
      <c r="H21" s="10" t="s">
        <v>21</v>
      </c>
      <c r="I21" s="14">
        <v>151170</v>
      </c>
      <c r="J21" s="48">
        <v>75585</v>
      </c>
      <c r="K21" s="39">
        <f t="shared" si="1"/>
        <v>50</v>
      </c>
      <c r="L21" s="15">
        <f t="shared" si="0"/>
        <v>75585</v>
      </c>
      <c r="M21" s="10">
        <f t="shared" si="0"/>
        <v>50</v>
      </c>
      <c r="N21" s="10" t="s">
        <v>21</v>
      </c>
      <c r="O21" s="41" t="s">
        <v>54</v>
      </c>
    </row>
    <row r="22" spans="1:15" ht="75" x14ac:dyDescent="0.25">
      <c r="A22" s="30">
        <v>9</v>
      </c>
      <c r="B22" s="10" t="s">
        <v>19</v>
      </c>
      <c r="C22" s="11" t="s">
        <v>20</v>
      </c>
      <c r="D22" s="10">
        <v>868</v>
      </c>
      <c r="E22" s="12" t="s">
        <v>31</v>
      </c>
      <c r="F22" s="13">
        <v>20091028</v>
      </c>
      <c r="G22" s="44" t="s">
        <v>49</v>
      </c>
      <c r="H22" s="10" t="s">
        <v>21</v>
      </c>
      <c r="I22" s="14">
        <v>151170</v>
      </c>
      <c r="J22" s="48">
        <v>75585</v>
      </c>
      <c r="K22" s="39">
        <f t="shared" si="1"/>
        <v>50</v>
      </c>
      <c r="L22" s="15">
        <f t="shared" si="0"/>
        <v>75585</v>
      </c>
      <c r="M22" s="10">
        <f t="shared" si="0"/>
        <v>50</v>
      </c>
      <c r="N22" s="10" t="s">
        <v>21</v>
      </c>
      <c r="O22" s="41" t="s">
        <v>54</v>
      </c>
    </row>
    <row r="23" spans="1:15" ht="77.25" customHeight="1" x14ac:dyDescent="0.25">
      <c r="A23" s="30">
        <v>10</v>
      </c>
      <c r="B23" s="10" t="s">
        <v>19</v>
      </c>
      <c r="C23" s="11" t="s">
        <v>20</v>
      </c>
      <c r="D23" s="10">
        <v>10492</v>
      </c>
      <c r="E23" s="12" t="s">
        <v>32</v>
      </c>
      <c r="F23" s="13">
        <v>63842556</v>
      </c>
      <c r="G23" s="44" t="s">
        <v>49</v>
      </c>
      <c r="H23" s="10" t="s">
        <v>21</v>
      </c>
      <c r="I23" s="14">
        <v>151170</v>
      </c>
      <c r="J23" s="48">
        <v>0</v>
      </c>
      <c r="K23" s="39">
        <f t="shared" si="1"/>
        <v>0</v>
      </c>
      <c r="L23" s="15">
        <f t="shared" si="0"/>
        <v>0</v>
      </c>
      <c r="M23" s="10">
        <f t="shared" si="0"/>
        <v>0</v>
      </c>
      <c r="N23" s="10" t="s">
        <v>21</v>
      </c>
      <c r="O23" s="41" t="s">
        <v>55</v>
      </c>
    </row>
    <row r="24" spans="1:15" ht="48" x14ac:dyDescent="0.25">
      <c r="A24" s="30">
        <v>11</v>
      </c>
      <c r="B24" s="10" t="s">
        <v>19</v>
      </c>
      <c r="C24" s="11" t="s">
        <v>20</v>
      </c>
      <c r="D24" s="10">
        <v>870</v>
      </c>
      <c r="E24" s="12" t="s">
        <v>33</v>
      </c>
      <c r="F24" s="13">
        <v>20168004</v>
      </c>
      <c r="G24" s="44" t="s">
        <v>49</v>
      </c>
      <c r="H24" s="10" t="s">
        <v>21</v>
      </c>
      <c r="I24" s="14">
        <v>352730</v>
      </c>
      <c r="J24" s="48">
        <v>176365</v>
      </c>
      <c r="K24" s="39">
        <f t="shared" si="1"/>
        <v>50</v>
      </c>
      <c r="L24" s="15">
        <f t="shared" si="0"/>
        <v>176365</v>
      </c>
      <c r="M24" s="10">
        <f t="shared" si="0"/>
        <v>50</v>
      </c>
      <c r="N24" s="10" t="s">
        <v>21</v>
      </c>
      <c r="O24" s="41" t="s">
        <v>54</v>
      </c>
    </row>
    <row r="25" spans="1:15" ht="60" x14ac:dyDescent="0.25">
      <c r="A25" s="30">
        <v>12</v>
      </c>
      <c r="B25" s="10" t="s">
        <v>19</v>
      </c>
      <c r="C25" s="11" t="s">
        <v>20</v>
      </c>
      <c r="D25" s="10">
        <v>871</v>
      </c>
      <c r="E25" s="12" t="s">
        <v>34</v>
      </c>
      <c r="F25" s="13">
        <v>20180047</v>
      </c>
      <c r="G25" s="44" t="s">
        <v>49</v>
      </c>
      <c r="H25" s="10" t="s">
        <v>21</v>
      </c>
      <c r="I25" s="14">
        <v>151170</v>
      </c>
      <c r="J25" s="48">
        <v>75585</v>
      </c>
      <c r="K25" s="39">
        <f t="shared" si="1"/>
        <v>50</v>
      </c>
      <c r="L25" s="15">
        <f t="shared" si="0"/>
        <v>75585</v>
      </c>
      <c r="M25" s="10">
        <f t="shared" si="0"/>
        <v>50</v>
      </c>
      <c r="N25" s="10" t="s">
        <v>21</v>
      </c>
      <c r="O25" s="41" t="s">
        <v>54</v>
      </c>
    </row>
    <row r="26" spans="1:15" ht="74.25" customHeight="1" x14ac:dyDescent="0.25">
      <c r="A26" s="30">
        <v>13</v>
      </c>
      <c r="B26" s="10" t="s">
        <v>19</v>
      </c>
      <c r="C26" s="11" t="s">
        <v>20</v>
      </c>
      <c r="D26" s="10">
        <v>864</v>
      </c>
      <c r="E26" s="12" t="s">
        <v>35</v>
      </c>
      <c r="F26" s="13">
        <v>19908385</v>
      </c>
      <c r="G26" s="44" t="s">
        <v>49</v>
      </c>
      <c r="H26" s="10" t="s">
        <v>21</v>
      </c>
      <c r="I26" s="14">
        <v>352730</v>
      </c>
      <c r="J26" s="48">
        <v>176365</v>
      </c>
      <c r="K26" s="39">
        <f t="shared" si="1"/>
        <v>50</v>
      </c>
      <c r="L26" s="15">
        <f t="shared" si="0"/>
        <v>176365</v>
      </c>
      <c r="M26" s="10">
        <f t="shared" si="0"/>
        <v>50</v>
      </c>
      <c r="N26" s="10" t="s">
        <v>21</v>
      </c>
      <c r="O26" s="41" t="s">
        <v>54</v>
      </c>
    </row>
    <row r="27" spans="1:15" ht="60" x14ac:dyDescent="0.25">
      <c r="A27" s="30">
        <v>14</v>
      </c>
      <c r="B27" s="10" t="s">
        <v>19</v>
      </c>
      <c r="C27" s="11" t="s">
        <v>20</v>
      </c>
      <c r="D27" s="10">
        <v>872</v>
      </c>
      <c r="E27" s="12" t="s">
        <v>36</v>
      </c>
      <c r="F27" s="13">
        <v>24870692</v>
      </c>
      <c r="G27" s="44" t="s">
        <v>49</v>
      </c>
      <c r="H27" s="10" t="s">
        <v>21</v>
      </c>
      <c r="I27" s="14">
        <v>352730</v>
      </c>
      <c r="J27" s="48">
        <v>176365</v>
      </c>
      <c r="K27" s="39">
        <f t="shared" si="1"/>
        <v>50</v>
      </c>
      <c r="L27" s="15">
        <f t="shared" si="0"/>
        <v>176365</v>
      </c>
      <c r="M27" s="10">
        <f t="shared" si="0"/>
        <v>50</v>
      </c>
      <c r="N27" s="10" t="s">
        <v>21</v>
      </c>
      <c r="O27" s="41" t="s">
        <v>54</v>
      </c>
    </row>
    <row r="28" spans="1:15" ht="63.75" customHeight="1" x14ac:dyDescent="0.25">
      <c r="A28" s="30">
        <v>15</v>
      </c>
      <c r="B28" s="10" t="s">
        <v>19</v>
      </c>
      <c r="C28" s="11" t="s">
        <v>20</v>
      </c>
      <c r="D28" s="10">
        <v>873</v>
      </c>
      <c r="E28" s="37" t="s">
        <v>37</v>
      </c>
      <c r="F28" s="38">
        <v>24980056</v>
      </c>
      <c r="G28" s="44" t="s">
        <v>49</v>
      </c>
      <c r="H28" s="39" t="s">
        <v>21</v>
      </c>
      <c r="I28" s="40">
        <v>453510</v>
      </c>
      <c r="J28" s="48">
        <v>226755</v>
      </c>
      <c r="K28" s="39">
        <f t="shared" si="1"/>
        <v>50</v>
      </c>
      <c r="L28" s="15">
        <f t="shared" si="0"/>
        <v>226755</v>
      </c>
      <c r="M28" s="10">
        <f t="shared" si="0"/>
        <v>50</v>
      </c>
      <c r="N28" s="10" t="s">
        <v>21</v>
      </c>
      <c r="O28" s="41" t="s">
        <v>54</v>
      </c>
    </row>
    <row r="29" spans="1:15" ht="48" x14ac:dyDescent="0.25">
      <c r="A29" s="30">
        <v>16</v>
      </c>
      <c r="B29" s="10" t="s">
        <v>19</v>
      </c>
      <c r="C29" s="11" t="s">
        <v>20</v>
      </c>
      <c r="D29" s="10">
        <v>875</v>
      </c>
      <c r="E29" s="18" t="s">
        <v>38</v>
      </c>
      <c r="F29" s="17">
        <v>24984140</v>
      </c>
      <c r="G29" s="44" t="s">
        <v>49</v>
      </c>
      <c r="H29" s="10" t="s">
        <v>21</v>
      </c>
      <c r="I29" s="14">
        <v>251950</v>
      </c>
      <c r="J29" s="48">
        <v>125975</v>
      </c>
      <c r="K29" s="39">
        <f t="shared" si="1"/>
        <v>50</v>
      </c>
      <c r="L29" s="15">
        <f t="shared" si="0"/>
        <v>125975</v>
      </c>
      <c r="M29" s="10">
        <f t="shared" si="0"/>
        <v>50</v>
      </c>
      <c r="N29" s="10" t="s">
        <v>21</v>
      </c>
      <c r="O29" s="41" t="s">
        <v>54</v>
      </c>
    </row>
    <row r="30" spans="1:15" ht="90" customHeight="1" x14ac:dyDescent="0.25">
      <c r="A30" s="30">
        <v>17</v>
      </c>
      <c r="B30" s="10" t="s">
        <v>19</v>
      </c>
      <c r="C30" s="11" t="s">
        <v>20</v>
      </c>
      <c r="D30" s="10">
        <v>874</v>
      </c>
      <c r="E30" s="16" t="s">
        <v>39</v>
      </c>
      <c r="F30" s="17">
        <v>24981931</v>
      </c>
      <c r="G30" s="44" t="s">
        <v>49</v>
      </c>
      <c r="H30" s="10" t="s">
        <v>21</v>
      </c>
      <c r="I30" s="14">
        <v>224240</v>
      </c>
      <c r="J30" s="48">
        <v>112120</v>
      </c>
      <c r="K30" s="39">
        <f t="shared" si="1"/>
        <v>50</v>
      </c>
      <c r="L30" s="15">
        <f t="shared" si="0"/>
        <v>112120</v>
      </c>
      <c r="M30" s="10">
        <f t="shared" si="0"/>
        <v>50</v>
      </c>
      <c r="N30" s="10" t="s">
        <v>21</v>
      </c>
      <c r="O30" s="41" t="s">
        <v>54</v>
      </c>
    </row>
    <row r="31" spans="1:15" ht="48" x14ac:dyDescent="0.25">
      <c r="A31" s="30">
        <v>18</v>
      </c>
      <c r="B31" s="10" t="s">
        <v>19</v>
      </c>
      <c r="C31" s="11" t="s">
        <v>20</v>
      </c>
      <c r="D31" s="10">
        <v>876</v>
      </c>
      <c r="E31" s="18" t="s">
        <v>40</v>
      </c>
      <c r="F31" s="17">
        <v>26586762</v>
      </c>
      <c r="G31" s="44" t="s">
        <v>49</v>
      </c>
      <c r="H31" s="10" t="s">
        <v>21</v>
      </c>
      <c r="I31" s="14">
        <v>302340</v>
      </c>
      <c r="J31" s="48">
        <v>162510</v>
      </c>
      <c r="K31" s="50">
        <f t="shared" si="1"/>
        <v>53.750744195276837</v>
      </c>
      <c r="L31" s="15">
        <f t="shared" si="0"/>
        <v>162510</v>
      </c>
      <c r="M31" s="10">
        <f t="shared" si="0"/>
        <v>53.750744195276837</v>
      </c>
      <c r="N31" s="10" t="s">
        <v>21</v>
      </c>
      <c r="O31" s="41" t="s">
        <v>54</v>
      </c>
    </row>
    <row r="32" spans="1:15" ht="74.25" customHeight="1" x14ac:dyDescent="0.25">
      <c r="A32" s="30">
        <v>19</v>
      </c>
      <c r="B32" s="10" t="s">
        <v>19</v>
      </c>
      <c r="C32" s="11" t="s">
        <v>20</v>
      </c>
      <c r="D32" s="10">
        <v>877</v>
      </c>
      <c r="E32" s="18" t="s">
        <v>41</v>
      </c>
      <c r="F32" s="17">
        <v>34391207</v>
      </c>
      <c r="G32" s="44" t="s">
        <v>49</v>
      </c>
      <c r="H32" s="10" t="s">
        <v>21</v>
      </c>
      <c r="I32" s="14">
        <v>50390</v>
      </c>
      <c r="J32" s="48">
        <v>0</v>
      </c>
      <c r="K32" s="39">
        <f t="shared" si="1"/>
        <v>0</v>
      </c>
      <c r="L32" s="15">
        <f t="shared" si="0"/>
        <v>0</v>
      </c>
      <c r="M32" s="10">
        <f t="shared" si="0"/>
        <v>0</v>
      </c>
      <c r="N32" s="10" t="s">
        <v>21</v>
      </c>
      <c r="O32" s="41" t="s">
        <v>55</v>
      </c>
    </row>
    <row r="33" spans="1:15" ht="60" customHeight="1" x14ac:dyDescent="0.25">
      <c r="A33" s="30">
        <v>20</v>
      </c>
      <c r="B33" s="10" t="s">
        <v>19</v>
      </c>
      <c r="C33" s="11" t="s">
        <v>20</v>
      </c>
      <c r="D33" s="10">
        <v>870</v>
      </c>
      <c r="E33" s="18" t="s">
        <v>42</v>
      </c>
      <c r="F33" s="17">
        <v>20168004</v>
      </c>
      <c r="G33" s="44" t="s">
        <v>49</v>
      </c>
      <c r="H33" s="10" t="s">
        <v>21</v>
      </c>
      <c r="I33" s="14">
        <v>274630</v>
      </c>
      <c r="J33" s="48">
        <v>151170</v>
      </c>
      <c r="K33" s="50">
        <f t="shared" si="1"/>
        <v>55.044969595455704</v>
      </c>
      <c r="L33" s="15">
        <f t="shared" si="0"/>
        <v>151170</v>
      </c>
      <c r="M33" s="10">
        <f t="shared" si="0"/>
        <v>55.044969595455704</v>
      </c>
      <c r="N33" s="10" t="s">
        <v>21</v>
      </c>
      <c r="O33" s="41" t="s">
        <v>54</v>
      </c>
    </row>
    <row r="34" spans="1:15" ht="64.5" customHeight="1" thickBot="1" x14ac:dyDescent="0.3">
      <c r="A34" s="31">
        <v>21</v>
      </c>
      <c r="B34" s="32" t="s">
        <v>19</v>
      </c>
      <c r="C34" s="33" t="s">
        <v>20</v>
      </c>
      <c r="D34" s="32">
        <v>879</v>
      </c>
      <c r="E34" s="19" t="s">
        <v>43</v>
      </c>
      <c r="F34" s="20" t="s">
        <v>44</v>
      </c>
      <c r="G34" s="45" t="s">
        <v>49</v>
      </c>
      <c r="H34" s="32" t="s">
        <v>21</v>
      </c>
      <c r="I34" s="34">
        <v>274630</v>
      </c>
      <c r="J34" s="49">
        <v>98265</v>
      </c>
      <c r="K34" s="51">
        <f t="shared" si="1"/>
        <v>35.780868805301679</v>
      </c>
      <c r="L34" s="35">
        <f t="shared" si="0"/>
        <v>98265</v>
      </c>
      <c r="M34" s="32">
        <f t="shared" si="0"/>
        <v>35.780868805301679</v>
      </c>
      <c r="N34" s="36" t="s">
        <v>21</v>
      </c>
      <c r="O34" s="42" t="s">
        <v>54</v>
      </c>
    </row>
    <row r="35" spans="1:15" x14ac:dyDescent="0.25">
      <c r="I35" s="21">
        <f>SUM(I14:I34)</f>
        <v>5107040</v>
      </c>
      <c r="J35" s="21">
        <f>SUM(J14:J34)</f>
        <v>2411175</v>
      </c>
      <c r="L35" s="21">
        <f>SUM(L14:L34)</f>
        <v>2411175</v>
      </c>
    </row>
    <row r="37" spans="1:15" x14ac:dyDescent="0.25">
      <c r="A37" s="1" t="s">
        <v>16</v>
      </c>
    </row>
    <row r="42" spans="1:15" x14ac:dyDescent="0.25">
      <c r="A42" s="4" t="s">
        <v>47</v>
      </c>
      <c r="G42" s="46" t="s">
        <v>50</v>
      </c>
      <c r="H42" s="46"/>
      <c r="I42" s="46"/>
      <c r="J42" s="46"/>
      <c r="N42" s="4" t="s">
        <v>51</v>
      </c>
    </row>
    <row r="43" spans="1:15" x14ac:dyDescent="0.25">
      <c r="A43" s="4" t="s">
        <v>48</v>
      </c>
      <c r="G43" s="46" t="s">
        <v>52</v>
      </c>
      <c r="H43" s="46"/>
      <c r="I43" s="46"/>
      <c r="J43" s="46"/>
      <c r="N43" s="4" t="s">
        <v>53</v>
      </c>
    </row>
  </sheetData>
  <mergeCells count="17">
    <mergeCell ref="J12:J13"/>
    <mergeCell ref="K12:K13"/>
    <mergeCell ref="L12:L13"/>
    <mergeCell ref="M12:M13"/>
    <mergeCell ref="N12:N13"/>
    <mergeCell ref="A1:O1"/>
    <mergeCell ref="A3:O3"/>
    <mergeCell ref="A12:A13"/>
    <mergeCell ref="B12:B13"/>
    <mergeCell ref="C12:C13"/>
    <mergeCell ref="D12:D13"/>
    <mergeCell ref="E12:E13"/>
    <mergeCell ref="F12:F13"/>
    <mergeCell ref="G12:G13"/>
    <mergeCell ref="H12:H13"/>
    <mergeCell ref="O12:O13"/>
    <mergeCell ref="I12:I13"/>
  </mergeCells>
  <printOptions horizontalCentered="1" verticalCentered="1"/>
  <pageMargins left="0.19685039370078741" right="0.19685039370078741" top="0.74803149606299213" bottom="0.74803149606299213" header="0.31496062992125984" footer="0.31496062992125984"/>
  <pageSetup scale="45" fitToWidth="0" fitToHeight="0" orientation="landscape" r:id="rId1"/>
  <headerFooter>
    <oddFooter>Página &amp;P</oddFooter>
  </headerFooter>
  <rowBreaks count="1" manualBreakCount="1">
    <brk id="25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DEF3 Consolidado (5)</vt:lpstr>
      <vt:lpstr>'DEF3 Consolidado (5)'!Títulos_a_imprimir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DTP1 Capacitacion</dc:creator>
  <cp:lastModifiedBy>Maureen Clarissa Ruano Sanchez</cp:lastModifiedBy>
  <cp:lastPrinted>2025-05-22T15:11:02Z</cp:lastPrinted>
  <dcterms:created xsi:type="dcterms:W3CDTF">2016-03-29T18:06:37Z</dcterms:created>
  <dcterms:modified xsi:type="dcterms:W3CDTF">2025-06-03T14:06:25Z</dcterms:modified>
</cp:coreProperties>
</file>