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lopezr\OneDrive - Ministerio De Educacion\Escritorio\COOPERATIVAS\COOPERATIVAS 2024\INFORMES PARA PUBLICAR\MAYO\"/>
    </mc:Choice>
  </mc:AlternateContent>
  <xr:revisionPtr revIDLastSave="0" documentId="13_ncr:1_{BD31BDD4-E235-416A-A543-46973AD0A89A}" xr6:coauthVersionLast="47" xr6:coauthVersionMax="47" xr10:uidLastSave="{00000000-0000-0000-0000-000000000000}"/>
  <bookViews>
    <workbookView xWindow="-120" yWindow="-120" windowWidth="29040" windowHeight="15840" xr2:uid="{61E2C6E8-23C7-439A-A43E-6681A8B77566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L5" i="2"/>
  <c r="L6" i="2"/>
  <c r="L7" i="2"/>
  <c r="L8" i="2"/>
  <c r="L9" i="2"/>
  <c r="L10" i="2"/>
  <c r="L11" i="2"/>
  <c r="L13" i="2"/>
  <c r="M14" i="2"/>
  <c r="K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  <c r="L14" i="2" l="1"/>
</calcChain>
</file>

<file path=xl/sharedStrings.xml><?xml version="1.0" encoding="utf-8"?>
<sst xmlns="http://schemas.openxmlformats.org/spreadsheetml/2006/main" count="36" uniqueCount="31">
  <si>
    <t>Municipio</t>
  </si>
  <si>
    <t>Número de NIT</t>
  </si>
  <si>
    <t>Secciones Autorizadas 2021</t>
  </si>
  <si>
    <t>Población Beneficiada</t>
  </si>
  <si>
    <t>Diferencia</t>
  </si>
  <si>
    <t>Incompleta</t>
  </si>
  <si>
    <t>Completa</t>
  </si>
  <si>
    <t>Monto Pagado</t>
  </si>
  <si>
    <t>El Progreso</t>
  </si>
  <si>
    <t>Asunción Mita</t>
  </si>
  <si>
    <t>Comapa</t>
  </si>
  <si>
    <t>Jalpatagua</t>
  </si>
  <si>
    <t>Conguaco</t>
  </si>
  <si>
    <t>Moyuta</t>
  </si>
  <si>
    <t>TOTALES</t>
  </si>
  <si>
    <t>DIVERSIFICADO POR COOPERATIVA JUTIAPA</t>
  </si>
  <si>
    <t>No. Orden</t>
  </si>
  <si>
    <t>Nombre del Centro Educativo</t>
  </si>
  <si>
    <t>Presupuesto</t>
  </si>
  <si>
    <t>Presupuesto 2021</t>
  </si>
  <si>
    <t>Instituto Mixto Diversificado por Cooperativa "Angelina Acuña"</t>
  </si>
  <si>
    <t>Instituto de Diversificado por Cooperativa</t>
  </si>
  <si>
    <t>Agua Blanca</t>
  </si>
  <si>
    <t>Escuela de Ciencias Comerciales por Cooperativa Aldea Tiucal</t>
  </si>
  <si>
    <t>Zapotitlan</t>
  </si>
  <si>
    <t>Instituto de Diversificado por Cooperativa -INDICOPA-Aldea San Antonio El Papaturro</t>
  </si>
  <si>
    <t>Instituto de Magisterio por Cooperativa</t>
  </si>
  <si>
    <t>Instituto de Educación Diversificada por Cooperativa "Mirador de Oriente"</t>
  </si>
  <si>
    <t>Instituto de Educación Diversificada por Cooperativa Ciudad Pedro de Alvarado</t>
  </si>
  <si>
    <t>Secciones Autorizadas 2024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</si>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</sst>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2" fillId="2" borderId="0" xfId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  <xf numFmtId="44" fontId="3" fillId="2" borderId="0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42488</xdr:colOff>
      <xdr:row>18</xdr:row>
      <xdr:rowOff>38101</xdr:rowOff>
    </xdr:from>
    <xdr:to>
      <xdr:col>4</xdr:col>
      <xdr:colOff>156340</xdr:colOff>
      <xdr:row>21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CE00E0-ABDA-44C8-BB2B-E3093DC72E01}"/>
            </a:ext>
          </a:extLst>
        </xdr:cNvPr>
        <xdr:cNvSpPr txBox="1"/>
      </xdr:nvSpPr>
      <xdr:spPr>
        <a:xfrm>
          <a:off x="42488" y="5038726"/>
          <a:ext cx="4885877" cy="619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4</xdr:col>
      <xdr:colOff>190500</xdr:colOff>
      <xdr:row>18</xdr:row>
      <xdr:rowOff>76199</xdr:rowOff>
    </xdr:from>
    <xdr:to>
      <xdr:col>13</xdr:col>
      <xdr:colOff>99519</xdr:colOff>
      <xdr:row>22</xdr:row>
      <xdr:rowOff>19048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C912D9E-D40C-40C3-BF77-5E5D2F147644}"/>
            </a:ext>
          </a:extLst>
        </xdr:cNvPr>
        <xdr:cNvSpPr txBox="1"/>
      </xdr:nvSpPr>
      <xdr:spPr>
        <a:xfrm>
          <a:off x="4962525" y="5076824"/>
          <a:ext cx="5538294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  <xdr:twoCellAnchor>
    <xdr:from>
      <xdr:col>1</xdr:col>
      <xdr:colOff>2465728</xdr:colOff>
      <xdr:row>24</xdr:row>
      <xdr:rowOff>190499</xdr:rowOff>
    </xdr:from>
    <xdr:to>
      <xdr:col>10</xdr:col>
      <xdr:colOff>95249</xdr:colOff>
      <xdr:row>29</xdr:row>
      <xdr:rowOff>126999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037F26E-EA0F-4390-85DB-9783A8496455}"/>
            </a:ext>
          </a:extLst>
        </xdr:cNvPr>
        <xdr:cNvSpPr txBox="1"/>
      </xdr:nvSpPr>
      <xdr:spPr>
        <a:xfrm>
          <a:off x="3256303" y="6410324"/>
          <a:ext cx="3363571" cy="936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Vo.Bo. Lic. Luis Fernando Trejo Salazar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 Departamental de Educación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400-FD6E-4D21-84C3-59993428C4A7}">
  <dimension ref="A1:N34"/>
  <sheetViews>
    <sheetView tabSelected="1" workbookViewId="0">
      <selection activeCell="C12" sqref="C12"/>
    </sheetView>
  </sheetViews>
  <sheetFormatPr baseColWidth="10" defaultRowHeight="15.75" x14ac:dyDescent="0.25"/>
  <cols>
    <col min="1" max="1" width="11.85546875" style="5" customWidth="1"/>
    <col min="2" max="2" width="40.140625" style="5" customWidth="1"/>
    <col min="3" max="3" width="19.5703125" style="9" customWidth="1"/>
    <col min="4" max="4" width="14.140625" style="5" hidden="1" customWidth="1"/>
    <col min="5" max="5" width="13.5703125" style="9" customWidth="1"/>
    <col min="6" max="6" width="16.7109375" style="9" hidden="1" customWidth="1"/>
    <col min="7" max="7" width="16.42578125" style="9" hidden="1" customWidth="1"/>
    <col min="8" max="8" width="18.42578125" style="9" hidden="1" customWidth="1"/>
    <col min="9" max="9" width="6.7109375" style="9" hidden="1" customWidth="1"/>
    <col min="10" max="10" width="12.7109375" style="9" customWidth="1"/>
    <col min="11" max="11" width="19.42578125" style="9" customWidth="1"/>
    <col min="12" max="12" width="20.42578125" style="8" customWidth="1"/>
    <col min="13" max="13" width="18.28515625" style="9" customWidth="1"/>
  </cols>
  <sheetData>
    <row r="1" spans="1:13" ht="31.5" x14ac:dyDescent="0.25">
      <c r="B1" s="6" t="s">
        <v>15</v>
      </c>
      <c r="C1" s="7"/>
      <c r="D1" s="6"/>
      <c r="E1" s="7"/>
      <c r="F1" s="7"/>
      <c r="G1" s="7"/>
      <c r="H1" s="7"/>
      <c r="I1" s="7"/>
      <c r="J1" s="7"/>
      <c r="K1" s="7"/>
    </row>
    <row r="3" spans="1:13" x14ac:dyDescent="0.25">
      <c r="A3" s="35" t="s">
        <v>16</v>
      </c>
      <c r="B3" s="37" t="s">
        <v>17</v>
      </c>
      <c r="C3" s="37" t="s">
        <v>0</v>
      </c>
      <c r="D3" s="37" t="s">
        <v>18</v>
      </c>
      <c r="E3" s="28" t="s">
        <v>1</v>
      </c>
      <c r="F3" s="28" t="s">
        <v>19</v>
      </c>
      <c r="G3" s="10"/>
      <c r="H3" s="28" t="s">
        <v>2</v>
      </c>
      <c r="I3" s="28"/>
      <c r="J3" s="28" t="s">
        <v>29</v>
      </c>
      <c r="K3" s="28"/>
      <c r="L3" s="10" t="s">
        <v>30</v>
      </c>
      <c r="M3" s="29" t="s">
        <v>3</v>
      </c>
    </row>
    <row r="4" spans="1:13" ht="31.5" x14ac:dyDescent="0.25">
      <c r="A4" s="36"/>
      <c r="B4" s="37"/>
      <c r="C4" s="37"/>
      <c r="D4" s="37"/>
      <c r="E4" s="28"/>
      <c r="F4" s="28"/>
      <c r="G4" s="10" t="s">
        <v>4</v>
      </c>
      <c r="H4" s="10" t="s">
        <v>5</v>
      </c>
      <c r="I4" s="10" t="s">
        <v>6</v>
      </c>
      <c r="J4" s="11" t="s">
        <v>5</v>
      </c>
      <c r="K4" s="11" t="s">
        <v>6</v>
      </c>
      <c r="L4" s="12" t="s">
        <v>7</v>
      </c>
      <c r="M4" s="29"/>
    </row>
    <row r="5" spans="1:13" ht="31.5" x14ac:dyDescent="0.25">
      <c r="A5" s="13">
        <v>1</v>
      </c>
      <c r="B5" s="14" t="s">
        <v>20</v>
      </c>
      <c r="C5" s="15" t="s">
        <v>8</v>
      </c>
      <c r="D5" s="2">
        <v>240405</v>
      </c>
      <c r="E5" s="16">
        <v>20204299</v>
      </c>
      <c r="F5" s="2">
        <v>240405</v>
      </c>
      <c r="G5" s="2" t="e">
        <f>(#REF!-F5)</f>
        <v>#REF!</v>
      </c>
      <c r="H5" s="16">
        <v>1</v>
      </c>
      <c r="I5" s="16">
        <v>6</v>
      </c>
      <c r="J5" s="16">
        <v>1</v>
      </c>
      <c r="K5" s="16">
        <v>5</v>
      </c>
      <c r="L5" s="2">
        <f>(4030.5*K5+1813.7)</f>
        <v>21966.2</v>
      </c>
      <c r="M5" s="16">
        <v>164</v>
      </c>
    </row>
    <row r="6" spans="1:13" x14ac:dyDescent="0.25">
      <c r="A6" s="13">
        <v>2</v>
      </c>
      <c r="B6" s="17" t="s">
        <v>21</v>
      </c>
      <c r="C6" s="16" t="s">
        <v>22</v>
      </c>
      <c r="D6" s="2">
        <v>243448</v>
      </c>
      <c r="E6" s="16">
        <v>23482710</v>
      </c>
      <c r="F6" s="2">
        <v>243448</v>
      </c>
      <c r="G6" s="2" t="e">
        <f>(#REF!-F6)</f>
        <v>#REF!</v>
      </c>
      <c r="H6" s="16"/>
      <c r="I6" s="16">
        <v>7</v>
      </c>
      <c r="J6" s="16"/>
      <c r="K6" s="16">
        <v>7</v>
      </c>
      <c r="L6" s="2">
        <f t="shared" ref="L6:L13" si="0">(4030.5*K6)</f>
        <v>28213.5</v>
      </c>
      <c r="M6" s="16">
        <v>198</v>
      </c>
    </row>
    <row r="7" spans="1:13" ht="31.5" x14ac:dyDescent="0.25">
      <c r="A7" s="13">
        <v>3</v>
      </c>
      <c r="B7" s="17" t="s">
        <v>23</v>
      </c>
      <c r="C7" s="16" t="s">
        <v>9</v>
      </c>
      <c r="D7" s="2">
        <v>91293</v>
      </c>
      <c r="E7" s="16">
        <v>71831649</v>
      </c>
      <c r="F7" s="2">
        <v>91293</v>
      </c>
      <c r="G7" s="2" t="e">
        <f>(#REF!-F7)</f>
        <v>#REF!</v>
      </c>
      <c r="H7" s="16"/>
      <c r="I7" s="16">
        <v>3</v>
      </c>
      <c r="J7" s="16"/>
      <c r="K7" s="16">
        <v>3</v>
      </c>
      <c r="L7" s="2">
        <f t="shared" si="0"/>
        <v>12091.5</v>
      </c>
      <c r="M7" s="16">
        <v>54</v>
      </c>
    </row>
    <row r="8" spans="1:13" x14ac:dyDescent="0.25">
      <c r="A8" s="13">
        <v>4</v>
      </c>
      <c r="B8" s="17" t="s">
        <v>21</v>
      </c>
      <c r="C8" s="16" t="s">
        <v>24</v>
      </c>
      <c r="D8" s="2">
        <v>60862</v>
      </c>
      <c r="E8" s="16">
        <v>33483051</v>
      </c>
      <c r="F8" s="2">
        <v>60862</v>
      </c>
      <c r="G8" s="2" t="e">
        <f>(#REF!-F8)</f>
        <v>#REF!</v>
      </c>
      <c r="H8" s="16"/>
      <c r="I8" s="16">
        <v>2</v>
      </c>
      <c r="J8" s="16"/>
      <c r="K8" s="16">
        <v>2</v>
      </c>
      <c r="L8" s="2">
        <f t="shared" si="0"/>
        <v>8061</v>
      </c>
      <c r="M8" s="16">
        <v>31</v>
      </c>
    </row>
    <row r="9" spans="1:13" ht="31.5" x14ac:dyDescent="0.25">
      <c r="A9" s="13">
        <v>5</v>
      </c>
      <c r="B9" s="17" t="s">
        <v>25</v>
      </c>
      <c r="C9" s="16" t="s">
        <v>24</v>
      </c>
      <c r="D9" s="2">
        <v>60862</v>
      </c>
      <c r="E9" s="16">
        <v>77660951</v>
      </c>
      <c r="F9" s="2">
        <v>60862</v>
      </c>
      <c r="G9" s="2" t="e">
        <f>(#REF!-F9)</f>
        <v>#REF!</v>
      </c>
      <c r="H9" s="16"/>
      <c r="I9" s="16">
        <v>2</v>
      </c>
      <c r="J9" s="16"/>
      <c r="K9" s="16">
        <v>2</v>
      </c>
      <c r="L9" s="2">
        <f t="shared" si="0"/>
        <v>8061</v>
      </c>
      <c r="M9" s="16">
        <v>31</v>
      </c>
    </row>
    <row r="10" spans="1:13" x14ac:dyDescent="0.25">
      <c r="A10" s="13">
        <v>6</v>
      </c>
      <c r="B10" s="17" t="s">
        <v>26</v>
      </c>
      <c r="C10" s="16" t="s">
        <v>10</v>
      </c>
      <c r="D10" s="2">
        <v>182586</v>
      </c>
      <c r="E10" s="16">
        <v>38308622</v>
      </c>
      <c r="F10" s="2">
        <v>182586</v>
      </c>
      <c r="G10" s="2" t="e">
        <f>(#REF!-F10)</f>
        <v>#REF!</v>
      </c>
      <c r="H10" s="16"/>
      <c r="I10" s="16">
        <v>7</v>
      </c>
      <c r="J10" s="16"/>
      <c r="K10" s="16">
        <v>6</v>
      </c>
      <c r="L10" s="2">
        <f t="shared" si="0"/>
        <v>24183</v>
      </c>
      <c r="M10" s="16">
        <v>105</v>
      </c>
    </row>
    <row r="11" spans="1:13" x14ac:dyDescent="0.25">
      <c r="A11" s="13">
        <v>7</v>
      </c>
      <c r="B11" s="17" t="s">
        <v>21</v>
      </c>
      <c r="C11" s="16" t="s">
        <v>11</v>
      </c>
      <c r="D11" s="2">
        <v>152155</v>
      </c>
      <c r="E11" s="16">
        <v>34034188</v>
      </c>
      <c r="F11" s="2">
        <v>152155</v>
      </c>
      <c r="G11" s="2" t="e">
        <f>(#REF!-F11)</f>
        <v>#REF!</v>
      </c>
      <c r="H11" s="16">
        <v>1</v>
      </c>
      <c r="I11" s="16">
        <v>3</v>
      </c>
      <c r="J11" s="16"/>
      <c r="K11" s="16">
        <v>3</v>
      </c>
      <c r="L11" s="2">
        <f t="shared" si="0"/>
        <v>12091.5</v>
      </c>
      <c r="M11" s="16">
        <v>62</v>
      </c>
    </row>
    <row r="12" spans="1:13" ht="31.5" x14ac:dyDescent="0.25">
      <c r="A12" s="13">
        <v>8</v>
      </c>
      <c r="B12" s="17" t="s">
        <v>27</v>
      </c>
      <c r="C12" s="16" t="s">
        <v>12</v>
      </c>
      <c r="D12" s="2">
        <v>165849</v>
      </c>
      <c r="E12" s="16">
        <v>100025889</v>
      </c>
      <c r="F12" s="2">
        <v>165849</v>
      </c>
      <c r="G12" s="2" t="e">
        <f>(#REF!-F12)</f>
        <v>#REF!</v>
      </c>
      <c r="H12" s="16"/>
      <c r="I12" s="16">
        <v>5</v>
      </c>
      <c r="J12" s="16">
        <v>1</v>
      </c>
      <c r="K12" s="16">
        <v>4</v>
      </c>
      <c r="L12" s="2">
        <f>(4030.5*K12+1813.7)</f>
        <v>17935.7</v>
      </c>
      <c r="M12" s="16">
        <v>119</v>
      </c>
    </row>
    <row r="13" spans="1:13" ht="31.5" x14ac:dyDescent="0.25">
      <c r="A13" s="13">
        <v>9</v>
      </c>
      <c r="B13" s="17" t="s">
        <v>28</v>
      </c>
      <c r="C13" s="16" t="s">
        <v>13</v>
      </c>
      <c r="D13" s="2">
        <v>135418</v>
      </c>
      <c r="E13" s="16">
        <v>100542697</v>
      </c>
      <c r="F13" s="2">
        <v>135418</v>
      </c>
      <c r="G13" s="2" t="e">
        <f>(#REF!-F13)</f>
        <v>#REF!</v>
      </c>
      <c r="H13" s="16">
        <v>1</v>
      </c>
      <c r="I13" s="16">
        <v>5</v>
      </c>
      <c r="J13" s="16"/>
      <c r="K13" s="16">
        <v>6</v>
      </c>
      <c r="L13" s="2">
        <f t="shared" si="0"/>
        <v>24183</v>
      </c>
      <c r="M13" s="16">
        <v>95</v>
      </c>
    </row>
    <row r="14" spans="1:13" x14ac:dyDescent="0.25">
      <c r="A14" s="30" t="s">
        <v>14</v>
      </c>
      <c r="B14" s="31"/>
      <c r="C14" s="31"/>
      <c r="D14" s="31"/>
      <c r="E14" s="32"/>
      <c r="F14" s="18">
        <f>SUM(F5:F13)</f>
        <v>1332878</v>
      </c>
      <c r="G14" s="19"/>
      <c r="H14" s="20">
        <f>SUM(H5:H11)</f>
        <v>2</v>
      </c>
      <c r="I14" s="20">
        <f>SUM(I5:I13)</f>
        <v>40</v>
      </c>
      <c r="J14" s="21">
        <f>SUM(J5:J13)</f>
        <v>2</v>
      </c>
      <c r="K14" s="21">
        <f>SUM(K5:K13)</f>
        <v>38</v>
      </c>
      <c r="L14" s="22">
        <f t="shared" ref="L14" si="1">SUM(L5:L13)</f>
        <v>156786.4</v>
      </c>
      <c r="M14" s="21">
        <f>SUM(M5:M13)</f>
        <v>859</v>
      </c>
    </row>
    <row r="19" spans="1:14" x14ac:dyDescent="0.25">
      <c r="B19" s="38"/>
      <c r="C19" s="38"/>
      <c r="K19" s="33"/>
      <c r="L19" s="33"/>
      <c r="M19" s="33"/>
    </row>
    <row r="20" spans="1:14" ht="17.25" customHeight="1" x14ac:dyDescent="0.25">
      <c r="B20" s="38"/>
      <c r="C20" s="38"/>
      <c r="K20" s="33"/>
      <c r="L20" s="33"/>
      <c r="M20" s="33"/>
    </row>
    <row r="21" spans="1:14" x14ac:dyDescent="0.25">
      <c r="A21" s="33"/>
      <c r="B21" s="33"/>
      <c r="C21" s="33"/>
      <c r="D21" s="33"/>
      <c r="E21" s="33"/>
      <c r="F21" s="33"/>
      <c r="G21" s="33"/>
      <c r="H21" s="33"/>
      <c r="I21" s="33"/>
      <c r="K21" s="34"/>
      <c r="L21" s="34"/>
      <c r="M21" s="34"/>
    </row>
    <row r="22" spans="1:14" x14ac:dyDescent="0.25">
      <c r="A22" s="33"/>
      <c r="B22" s="33"/>
      <c r="C22" s="33"/>
      <c r="D22" s="33"/>
      <c r="E22" s="33"/>
      <c r="F22" s="33"/>
      <c r="G22" s="33"/>
      <c r="H22" s="33"/>
      <c r="I22" s="33"/>
      <c r="K22" s="34"/>
      <c r="L22" s="34"/>
      <c r="M22" s="34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K23" s="23"/>
      <c r="L23" s="23"/>
      <c r="M23" s="23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K24" s="23"/>
      <c r="L24" s="23"/>
      <c r="M24" s="23"/>
    </row>
    <row r="25" spans="1:14" x14ac:dyDescent="0.25">
      <c r="B25" s="33"/>
      <c r="C25" s="33"/>
      <c r="D25" s="33"/>
      <c r="E25" s="33"/>
      <c r="F25" s="33"/>
      <c r="G25" s="33"/>
      <c r="H25" s="33"/>
      <c r="I25" s="33"/>
      <c r="J25" s="33"/>
      <c r="L25" s="34"/>
      <c r="M25" s="34"/>
      <c r="N25" s="34"/>
    </row>
    <row r="26" spans="1:14" x14ac:dyDescent="0.25">
      <c r="B26" s="6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7"/>
      <c r="N26" s="6"/>
    </row>
    <row r="27" spans="1:14" x14ac:dyDescent="0.25">
      <c r="B27" s="6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7"/>
      <c r="N27" s="6"/>
    </row>
    <row r="28" spans="1:14" x14ac:dyDescent="0.25">
      <c r="C28" s="7"/>
      <c r="D28" s="6"/>
      <c r="E28" s="7"/>
      <c r="F28" s="7"/>
      <c r="G28" s="7"/>
      <c r="H28" s="7"/>
      <c r="I28" s="7"/>
      <c r="J28" s="7"/>
      <c r="K28" s="7"/>
      <c r="L28" s="7"/>
    </row>
    <row r="29" spans="1:14" x14ac:dyDescent="0.25"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4" x14ac:dyDescent="0.25"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4" x14ac:dyDescent="0.25">
      <c r="J31" s="24"/>
      <c r="K31" s="24"/>
      <c r="L31" s="24"/>
    </row>
    <row r="32" spans="1:14" x14ac:dyDescent="0.25">
      <c r="C32" s="25"/>
      <c r="D32" s="4"/>
      <c r="E32" s="1"/>
      <c r="L32" s="24"/>
    </row>
    <row r="33" spans="3:5" x14ac:dyDescent="0.25">
      <c r="C33" s="25"/>
      <c r="D33" s="26"/>
      <c r="E33" s="27"/>
    </row>
    <row r="34" spans="3:5" x14ac:dyDescent="0.25">
      <c r="C34" s="3"/>
      <c r="D34" s="26"/>
      <c r="E34" s="27"/>
    </row>
  </sheetData>
  <mergeCells count="24">
    <mergeCell ref="C29:L29"/>
    <mergeCell ref="C30:L30"/>
    <mergeCell ref="A22:I22"/>
    <mergeCell ref="K22:M22"/>
    <mergeCell ref="B25:J25"/>
    <mergeCell ref="L25:N25"/>
    <mergeCell ref="C26:L26"/>
    <mergeCell ref="C27:L27"/>
    <mergeCell ref="H3:I3"/>
    <mergeCell ref="J3:K3"/>
    <mergeCell ref="M3:M4"/>
    <mergeCell ref="A14:E14"/>
    <mergeCell ref="A21:I21"/>
    <mergeCell ref="K21:M21"/>
    <mergeCell ref="A3:A4"/>
    <mergeCell ref="B3:B4"/>
    <mergeCell ref="C3:C4"/>
    <mergeCell ref="D3:D4"/>
    <mergeCell ref="E3:E4"/>
    <mergeCell ref="F3:F4"/>
    <mergeCell ref="B20:C20"/>
    <mergeCell ref="B19:C19"/>
    <mergeCell ref="K19:M19"/>
    <mergeCell ref="K20:M20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2024-06-06T21:03:12Z</cp:lastPrinted>
  <dcterms:created xsi:type="dcterms:W3CDTF">2023-10-05T16:14:55Z</dcterms:created>
  <dcterms:modified xsi:type="dcterms:W3CDTF">2024-06-06T21:03:15Z</dcterms:modified>
</cp:coreProperties>
</file>