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0_OCTUBRE\"/>
    </mc:Choice>
  </mc:AlternateContent>
  <xr:revisionPtr revIDLastSave="0" documentId="13_ncr:1_{06545367-F1DE-4F99-A1AE-997104C72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Titles" localSheetId="0">'Hoja 1'!$1:$18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  <c r="K61" i="1"/>
  <c r="K60" i="1"/>
  <c r="K59" i="1"/>
  <c r="I59" i="1"/>
  <c r="I60" i="1"/>
  <c r="I61" i="1"/>
  <c r="I62" i="1"/>
  <c r="K57" i="1"/>
  <c r="K56" i="1"/>
  <c r="K55" i="1"/>
  <c r="K54" i="1"/>
  <c r="I53" i="1"/>
  <c r="I54" i="1"/>
  <c r="I55" i="1"/>
  <c r="I56" i="1"/>
  <c r="I57" i="1"/>
  <c r="I58" i="1"/>
  <c r="I50" i="1"/>
  <c r="I51" i="1"/>
  <c r="K53" i="1"/>
  <c r="K52" i="1"/>
  <c r="K51" i="1"/>
  <c r="K50" i="1"/>
  <c r="I49" i="1"/>
  <c r="K49" i="1"/>
  <c r="I48" i="1"/>
  <c r="K48" i="1"/>
  <c r="K47" i="1"/>
  <c r="I47" i="1"/>
  <c r="I46" i="1"/>
  <c r="K46" i="1"/>
  <c r="I45" i="1"/>
  <c r="K45" i="1"/>
  <c r="I44" i="1"/>
  <c r="K44" i="1"/>
  <c r="I43" i="1"/>
  <c r="K43" i="1"/>
  <c r="I42" i="1"/>
  <c r="K42" i="1"/>
  <c r="I41" i="1"/>
  <c r="K41" i="1"/>
  <c r="I40" i="1"/>
  <c r="K40" i="1"/>
  <c r="I39" i="1"/>
  <c r="K39" i="1"/>
  <c r="I38" i="1"/>
  <c r="K38" i="1"/>
  <c r="I37" i="1"/>
  <c r="K37" i="1"/>
  <c r="I36" i="1"/>
  <c r="K36" i="1"/>
  <c r="I35" i="1"/>
  <c r="K35" i="1"/>
  <c r="I34" i="1"/>
  <c r="K34" i="1"/>
  <c r="I33" i="1"/>
  <c r="K33" i="1"/>
  <c r="K29" i="1"/>
  <c r="K30" i="1"/>
  <c r="K31" i="1"/>
  <c r="K32" i="1"/>
  <c r="I29" i="1"/>
  <c r="I30" i="1"/>
  <c r="I31" i="1"/>
  <c r="I32" i="1"/>
  <c r="K28" i="1"/>
  <c r="I20" i="1"/>
  <c r="I21" i="1"/>
  <c r="I22" i="1"/>
  <c r="I23" i="1"/>
  <c r="I24" i="1"/>
  <c r="I25" i="1"/>
  <c r="I26" i="1"/>
  <c r="I27" i="1"/>
  <c r="I28" i="1"/>
  <c r="K20" i="1"/>
  <c r="K21" i="1"/>
  <c r="K22" i="1"/>
  <c r="K23" i="1"/>
  <c r="K24" i="1"/>
  <c r="K25" i="1"/>
  <c r="K26" i="1"/>
  <c r="K27" i="1"/>
  <c r="I19" i="1"/>
  <c r="K19" i="1"/>
  <c r="K63" i="1" l="1"/>
</calcChain>
</file>

<file path=xl/sharedStrings.xml><?xml version="1.0" encoding="utf-8"?>
<sst xmlns="http://schemas.openxmlformats.org/spreadsheetml/2006/main" count="206" uniqueCount="126">
  <si>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</si>
  <si>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</si>
  <si>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</si>
  <si>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</si>
  <si>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</si>
  <si>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</si>
  <si>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</si>
  <si>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</si>
  <si>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</si>
  <si>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</si>
  <si>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</si>
  <si>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</si>
  <si>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</si>
  <si>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</si>
  <si>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</si>
  <si>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</si>
  <si>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</si>
  <si>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</si>
  <si>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</si>
  <si>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</si>
  <si>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</si>
  <si>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</si>
  <si>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</si>
  <si>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</si>
  <si>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EVALUACIÓN E INVESTIGACIÓN EDUCATIVA -DIGEDUCA-</t>
  </si>
  <si>
    <t>Licda. Líssida Jocabed Requena Olivarez</t>
  </si>
  <si>
    <t>Licda. Roxana Caballeros de Godoy</t>
  </si>
  <si>
    <t>Lic. Edgar Florencio Montúfar Noriega</t>
  </si>
  <si>
    <t>Director General de la Digeduca</t>
  </si>
  <si>
    <t>OCTUBRE 2025</t>
  </si>
  <si>
    <t>EVA MARÍA BONILLA MARTINEZ</t>
  </si>
  <si>
    <t>ALTA VERAPAZ, QUICHE, HUEHUETENANGO Y ESCUINTLA</t>
  </si>
  <si>
    <t>APLICACIÓN Y APOYO LOGÍSTICO EN LAS EVALUACIONES NACIONALES E INTERNACIONALES 2025</t>
  </si>
  <si>
    <t>APLICACIÓN DE LA PRUEBA PISA Y ERCE 2025 EN 12 CENTROS EDUCATIVOS DE LOS DEPARTAMENTOS NOMBRADOS.</t>
  </si>
  <si>
    <t>AMILCAR ESTUARDO CAAL CHEN</t>
  </si>
  <si>
    <t>CHIQUIMULA, PETÉN, GUATEMALA, JALAPA, JUTIAPA, QUETZALETNANGO Y CHIMALTENANGO.</t>
  </si>
  <si>
    <t>APLICACIÓN DE LA PRUEBA PISA Y ERCE 2025 EN 10 CENTROS EDUCATIVOS DE LOS DEPARTAMENTOS NOMBRADOS.</t>
  </si>
  <si>
    <t>JORGE OBDULIO ORTÍZ LIMA</t>
  </si>
  <si>
    <t>EL PROGRESO E IZABAL</t>
  </si>
  <si>
    <t>APLICACIÓN DE LA PRUEBA  ERCE 2025 EN 3 CENTROS EDUCATIVOS DE LOS DEPARTAMENTOS NOMBRADOS.</t>
  </si>
  <si>
    <t>KATTERIN BEATRIZ  SANDOVAL LEMUS</t>
  </si>
  <si>
    <t>GUATEMALA, SANTA ROSA, JUTIAPA, CHIQUIMULA, QUETZALTENANGO Y CHIMALTENANGO</t>
  </si>
  <si>
    <t>APLICACIÓN DE LA PRUEBA  ERCE 2025 EN 17 CENTROS EDUCATIVOS DE LOS DEPARTAMENTOS NOMBRADOS.</t>
  </si>
  <si>
    <t>ESCUINTLA Y BAJA VERAPAZ</t>
  </si>
  <si>
    <t>APLICACIÓN DE LAS EVALUACIONES NACIONALES E INTERNACIONALES 2025</t>
  </si>
  <si>
    <t>APLICACIÓN DE LA PRUEBA  ERCE 2025 EN 5 CENTROS EDUCATIVOS DE LOS DEPARTAMENTOS NOMBRADOS.</t>
  </si>
  <si>
    <t>WÁLDIR JOSUÉ FERNÁNDEZ TELLO</t>
  </si>
  <si>
    <t>GUATEMALA, BAJA VERAPAZ, ESCUINTLA, IZABAL Y PETÉN</t>
  </si>
  <si>
    <t>APLICACIÓN DE LA PRUEBA PISA Y ERCE 2025 EN 8 CENTROS EDUCATIVOS DE LOS DEPARTAMENTOS NOMBRADOS.</t>
  </si>
  <si>
    <t>JUAN RAMÓN HERNÁNDEZ LÉMUS</t>
  </si>
  <si>
    <t>GUATEMALA, HUEHUETENANGO, QUICHÉ, EL PROGRESO, IZABAL Y ALTA VERAPAZ</t>
  </si>
  <si>
    <t>APLICACIÓN DE LA PRUEBA PISA  2025 EN 7 CENTROS EDUCATIVOS DE LOS DEPARTAMENTOS NOMBRADOS.</t>
  </si>
  <si>
    <t>PEDRO ELÍ RENOJ ORDOÑEZ</t>
  </si>
  <si>
    <t>GUATEMALA, QUETZALTENANGO Y HUEHUETENANGO</t>
  </si>
  <si>
    <t>APLICACIÓN DE LA PRUEBA PISA Y ERCE 2025 EN 11 CENTROS EDUCATIVOS DE LOS DEPARTAMENTOS NOMBRADOS.</t>
  </si>
  <si>
    <t>GUATEMALA, ESCUINTLA, SOLOLÁ Y SACATEPÉQUEZ</t>
  </si>
  <si>
    <t>MANFRED GEOVANNI ALVARADO PADILLA</t>
  </si>
  <si>
    <t>GUATEMALA, PETÉN, IZABAL, ALTA VERAPAZ Y BAJA VERAPAZ</t>
  </si>
  <si>
    <t>APLICACIÓN DE LA PRUEBA PISA Y ERCE 2025 EN 14 CENTROS EDUCATIVOS DE LOS DEPARTAMENTOS NOMBRADOS.</t>
  </si>
  <si>
    <t>CLARA ESTER BARTOLON ROBLERO</t>
  </si>
  <si>
    <t>GUATEMALA</t>
  </si>
  <si>
    <t>APLICACIÓN DE LA PRUEBA ERCE 2025 EN 3 CENTROS EDUCATIVOS DEL DEPARTAMENTO NOMBRADO.</t>
  </si>
  <si>
    <t>CLAUDIA MARCELA BAUTISTA NAVARRO DE MALDONADO</t>
  </si>
  <si>
    <t>GUATEMALA, CHIMALTENANGO, SAN MARCOS Y ESCUINTLA</t>
  </si>
  <si>
    <t>APLICACIÓN DE LA PRUEBA PISA Y ERCE 2025 EN 3 CENTROS EDUCATIVOS DE LOS DEPARTAMENTOS NOMBRADOS.</t>
  </si>
  <si>
    <t>ELVIA JOHANA QUIXTÁN CANASTUJ</t>
  </si>
  <si>
    <t>GUATEMALA, ALTA VERAPAZ, ESCUINTLA, CHIMALTENANGO, SOLOLÁ Y SAN MARCOS</t>
  </si>
  <si>
    <t>APLICACIÓN DE LA PRUEBA PISA Y ERCE 2025 EN 9 CENTROS EDUCATIVOS DE LOS DEPARTAMENTOS NOMBRADOS.</t>
  </si>
  <si>
    <t>GLADYS MARISOL FUENTES MAZARIEGOS</t>
  </si>
  <si>
    <t>GUATEMALA Y HUEHUETENANGO</t>
  </si>
  <si>
    <t>CAPACITACIONES DE ERCE Y PISA, APLICACIÓN EN CENTROS EDUCATIVOS DE LOS MUNICIPIOS DE SAN JOSE PINULA GUATEMALA Y SAN PEDRO SOLOMA, HUEHUETENANGO</t>
  </si>
  <si>
    <t>JENNIFER REINA MARÍA CHAJÓN CHOC</t>
  </si>
  <si>
    <t>ESCUINTLA Y CHIMALTENANGO</t>
  </si>
  <si>
    <t>ANA KARINA ALVARADO CHIROY DE DE LEON</t>
  </si>
  <si>
    <t>SAN MARCOS, SACATEPÉQUEZ Y BAJA VERAPAZ</t>
  </si>
  <si>
    <t>APLICACIÓN DE LA PRUEBA PISA  2025 EN 8 CENTROS EDUCATIVOS DE LOS DEPARTAMENTOS NOMBRADOS.</t>
  </si>
  <si>
    <t>ALMA DABEYVA ESTRADA FERNÁNDEZ DE CASTILLO</t>
  </si>
  <si>
    <t>SACATEPÉQUEZ Y CHIQUIMULA</t>
  </si>
  <si>
    <t>APLICACIÓN DE LA PRUEBA PISA  2025 EN 3 CENTROS EDUCATIVOS DE LOS DEPARTAMENTOS NOMBRADOS.</t>
  </si>
  <si>
    <t>ELSSY LISETH SANTIAGO Y SANTIAGO</t>
  </si>
  <si>
    <t>ALTA VERAPAZ, BAJA VERAPAZ, JUTIAPA, IZABAL Y CHIQUIMULA</t>
  </si>
  <si>
    <t>ALEJANDRA MARÍA JOAQUÍN JOAQUÍN</t>
  </si>
  <si>
    <t>IZABAL</t>
  </si>
  <si>
    <t>APLICACIÓN DE LA PRUEBA PISA  2025 EN 4 CENTROS EDUCATIVOS DE LOS DEPARTAMENTOS NOMBRADOS.</t>
  </si>
  <si>
    <t>IRIS ZULEMA BLANCO PÉREZ</t>
  </si>
  <si>
    <t>GUATEMALA, ALTA VERAPAZ Y HUEHUETENANGO</t>
  </si>
  <si>
    <t>APLICACIÓN DE LA PRUEBA PISA Y ERCE 2025 EN  6 CENTROS EDUCATIVOS DE LOS DEPARTAMENTOS NOMBRADOS.</t>
  </si>
  <si>
    <t>GUILLERMO ERNESTO MENDEZ AYALA</t>
  </si>
  <si>
    <t>CHIQUIMULA, IZABAL, ESCUINTLA Y CHIMALTENANGO</t>
  </si>
  <si>
    <t>APLICACIÓN DE LA PRUEBA PISA Y ERCE 2025 EN  12 CENTROS EDUCATIVOS DE LOS DEPARTAMENTOS NOMBRADOS.</t>
  </si>
  <si>
    <t>VERKIN MISAEL LÓPEZ CORONADO</t>
  </si>
  <si>
    <t>GUATEMALA, ESCUINTLA, SANTA ROSA Y HUEHUETENANGO</t>
  </si>
  <si>
    <t>APLICACIÓN DE LA PRUEBA PISA Y ERCE 2025 EN  7 CENTROS EDUCATIVOS DE LOS DEPARTAMENTOS NOMBRADOS.</t>
  </si>
  <si>
    <t>ESCUINTLA</t>
  </si>
  <si>
    <t>APLICACIÓN DE LA PRUEBA ERCE 2025 EN  3 CENTROS EDUCATIVOS DE LOS DEPARTAMENTOS NOMBRADOS.</t>
  </si>
  <si>
    <t>ANA CECILIA ORTIZ MAZARIEGOS</t>
  </si>
  <si>
    <t>GUATEMALA, CHIQUIMULA, EL PROGRESO E IZABAL</t>
  </si>
  <si>
    <t>APLICACIÓN DE LA PRUEBA ERCE 2025 EN  6 CENTROS EDUCATIVOS DE LOS DEPARTAMENTOS NOMBRADOS.</t>
  </si>
  <si>
    <t>INGRID JEANETH GONZÁLEZ DE LEÓN</t>
  </si>
  <si>
    <t>GUATEMALA, RETALHULEU, IZABAL, ESCUINTLA Y PETÉN</t>
  </si>
  <si>
    <t>APLICACIÓN DE LA PRUEBA PISA Y ERCE 2025 EN  11 CENTROS EDUCATIVOS DE LOS DEPARTAMENTOS NOMBRADOS.</t>
  </si>
  <si>
    <t>CELESTE MARISOL SANDOVAL YOC</t>
  </si>
  <si>
    <t>NOHELIA ISABEL GONZÁLEZ TOLEDO</t>
  </si>
  <si>
    <t>QUETZALTENANGO, CHIQUIMULA, GUATEMALA, IZABAL, ESCUINTLA Y PETÉN</t>
  </si>
  <si>
    <t>NORMA PATRICIA FUENTES RIOS</t>
  </si>
  <si>
    <t>APLICACIÓN DE LA PRUEBA PISA Y ERCE 2025 EN  5 CENTROS EDUCATIVOS DE LOS DEPARTAMENTOS NOMBRADOS.</t>
  </si>
  <si>
    <t>IRMA YOLANDA RAMIREZ RAMIREZ</t>
  </si>
  <si>
    <t xml:space="preserve">SACATEPÉQUEZ  </t>
  </si>
  <si>
    <t>PARTICIPAR EN EL TALLER DE CORRECCIÓN DE PREGUNTAS ABIERTAS PARA LA PRUEBA DEFINITIVA ERCE 2025</t>
  </si>
  <si>
    <t>CONOCIMIENTO DE LOS CRITERIOR, PAUTAS Y RUBRICAS PARA LA CODIFICACIÓN DE LA PRUEBA ERCE 2025 SEGÚN ESPECIALIDAD.</t>
  </si>
  <si>
    <t>JULIA GRACIELA SOLIS VALLADARES</t>
  </si>
  <si>
    <t>NATALI MARISSA GARCIA PIMENTEL DE VELASQUEZ</t>
  </si>
  <si>
    <t>HEIDY LISBETH AJTÚN REYES</t>
  </si>
  <si>
    <t>GLENDY MARILUCY CONTRERAS GONZALEZ</t>
  </si>
  <si>
    <t>RONAL EMERZON SOTO SOYOSA</t>
  </si>
  <si>
    <t>CHRISTIAN ANIBAL BAC SIAN</t>
  </si>
  <si>
    <t>SUSANA NADEZHDA GUZMAN SEGURA DE CHÁVEZ</t>
  </si>
  <si>
    <t>GLENDY ANTONIETA MORALES CASTRO</t>
  </si>
  <si>
    <t>LESLYE ZUSSETTE LOY BORRAYO</t>
  </si>
  <si>
    <t>VERONICA ESTELA LÓPEZ PERUCHO</t>
  </si>
  <si>
    <t>SARA MARIBEL ZAPETA TZUL</t>
  </si>
  <si>
    <t>MARIA ELISA RENOJ ORDOÑEZ</t>
  </si>
  <si>
    <t>CARLOS ALFREDO PUAC ALVAREZ</t>
  </si>
  <si>
    <t>ALTA VERAPAZ, BAJA VERAPAZ, EL PROGRESO, SACATEPÉQUEZ, SUCHITEPÉQUEZ, ESCUINTLA, CHIMALTENANGO Y SANTA ROSA</t>
  </si>
  <si>
    <t>INVESTIGAR SOBRE LAS METODOLOGÍAS EMPLEADAS EN LA ENSEÑANZA DE LAS CIENCIAS NATURALES EN EL NIVEL PRIMARIO</t>
  </si>
  <si>
    <t>ENTREVISTAS A DOCENTES Y DIRECTORES DE LOS CENTROS EDUCATIVOS DE LA MUESTRA SELECCIONADAS PARA RECOPILAR LA INFORAMCIÓN SOBRE EL ASUNTO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</si>
</sst>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7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1035051</xdr:colOff>
      <xdr:row>4</xdr:row>
      <xdr:rowOff>180975</xdr:rowOff>
    </xdr:to>
    <xdr:pic>
      <xdr:nvPicPr>
        <xdr:cNvPr id="1518" name="2 Imagen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83"/>
  <sheetViews>
    <sheetView tabSelected="1" view="pageLayout" topLeftCell="A61" zoomScale="70" zoomScaleNormal="55" zoomScalePageLayoutView="70" workbookViewId="0">
      <selection activeCell="K67" sqref="K67"/>
    </sheetView>
  </sheetViews>
  <sheetFormatPr baseColWidth="10" defaultRowHeight="15" x14ac:dyDescent="0.25"/>
  <cols>
    <col min="1" max="1" width="5.7109375" style="1" customWidth="1"/>
    <col min="2" max="2" width="54.28515625" style="1" customWidth="1"/>
    <col min="3" max="3" width="24.28515625" style="1" customWidth="1"/>
    <col min="4" max="4" width="27.7109375" style="1" customWidth="1"/>
    <col min="5" max="5" width="23.28515625" style="1" customWidth="1"/>
    <col min="6" max="6" width="17.5703125" style="1" customWidth="1"/>
    <col min="7" max="7" width="20.85546875" style="1" customWidth="1"/>
    <col min="8" max="8" width="18" style="1" customWidth="1"/>
    <col min="9" max="9" width="21.1406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33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5.75" customHeight="1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5.75" customHeight="1" x14ac:dyDescent="0.25">
      <c r="A8" s="8"/>
      <c r="B8" s="8"/>
      <c r="C8" s="8"/>
      <c r="D8" s="8"/>
      <c r="E8" s="8"/>
      <c r="F8" s="8"/>
      <c r="G8" s="11"/>
      <c r="H8" s="8"/>
      <c r="I8" s="8"/>
      <c r="J8" s="8"/>
      <c r="K8" s="8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5" t="s">
        <v>22</v>
      </c>
      <c r="B10" s="5"/>
      <c r="C10" s="5"/>
      <c r="D10" s="5"/>
      <c r="E10" s="5"/>
      <c r="F10" s="5"/>
      <c r="G10" s="5"/>
      <c r="H10" s="5"/>
      <c r="I10" s="40" t="s">
        <v>29</v>
      </c>
      <c r="J10" s="40"/>
      <c r="K10" s="40"/>
    </row>
    <row r="11" spans="1:11" ht="14.25" customHeight="1" x14ac:dyDescent="0.3">
      <c r="A11" s="5"/>
      <c r="B11" s="5"/>
      <c r="C11" s="5"/>
      <c r="D11" s="5"/>
      <c r="E11" s="5"/>
      <c r="F11" s="5"/>
      <c r="G11" s="5"/>
      <c r="H11" s="5"/>
      <c r="I11" s="41" t="s">
        <v>10</v>
      </c>
      <c r="J11" s="41"/>
      <c r="K11" s="41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5" t="s">
        <v>9</v>
      </c>
      <c r="B13" s="5"/>
      <c r="C13" s="42" t="s">
        <v>24</v>
      </c>
      <c r="D13" s="42"/>
      <c r="E13" s="42"/>
      <c r="F13" s="42"/>
      <c r="G13" s="42"/>
      <c r="H13" s="42"/>
      <c r="I13" s="42"/>
      <c r="J13" s="42"/>
      <c r="K13" s="42"/>
    </row>
    <row r="14" spans="1:11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51"/>
      <c r="K14" s="51"/>
    </row>
    <row r="15" spans="1:11" ht="25.5" customHeight="1" thickTop="1" x14ac:dyDescent="0.25">
      <c r="A15" s="34" t="s">
        <v>2</v>
      </c>
      <c r="B15" s="37" t="s">
        <v>1</v>
      </c>
      <c r="C15" s="37" t="s">
        <v>14</v>
      </c>
      <c r="D15" s="37" t="s">
        <v>21</v>
      </c>
      <c r="E15" s="37" t="s">
        <v>15</v>
      </c>
      <c r="F15" s="37" t="s">
        <v>16</v>
      </c>
      <c r="G15" s="37" t="s">
        <v>19</v>
      </c>
      <c r="H15" s="55" t="s">
        <v>6</v>
      </c>
      <c r="I15" s="55"/>
      <c r="J15" s="55"/>
      <c r="K15" s="56"/>
    </row>
    <row r="16" spans="1:11" ht="25.5" customHeight="1" x14ac:dyDescent="0.25">
      <c r="A16" s="35"/>
      <c r="B16" s="38"/>
      <c r="C16" s="38"/>
      <c r="D16" s="38"/>
      <c r="E16" s="38"/>
      <c r="F16" s="38"/>
      <c r="G16" s="38"/>
      <c r="H16" s="43" t="s">
        <v>17</v>
      </c>
      <c r="I16" s="43"/>
      <c r="J16" s="43"/>
      <c r="K16" s="44"/>
    </row>
    <row r="17" spans="1:11" ht="24" customHeight="1" x14ac:dyDescent="0.25">
      <c r="A17" s="35"/>
      <c r="B17" s="38"/>
      <c r="C17" s="38"/>
      <c r="D17" s="38"/>
      <c r="E17" s="38"/>
      <c r="F17" s="38"/>
      <c r="G17" s="38"/>
      <c r="H17" s="47" t="s">
        <v>13</v>
      </c>
      <c r="I17" s="38" t="s">
        <v>18</v>
      </c>
      <c r="J17" s="38" t="s">
        <v>20</v>
      </c>
      <c r="K17" s="45" t="s">
        <v>3</v>
      </c>
    </row>
    <row r="18" spans="1:11" ht="61.5" customHeight="1" thickBot="1" x14ac:dyDescent="0.3">
      <c r="A18" s="36"/>
      <c r="B18" s="39"/>
      <c r="C18" s="39"/>
      <c r="D18" s="39"/>
      <c r="E18" s="39"/>
      <c r="F18" s="39"/>
      <c r="G18" s="39"/>
      <c r="H18" s="39"/>
      <c r="I18" s="39"/>
      <c r="J18" s="39"/>
      <c r="K18" s="46"/>
    </row>
    <row r="19" spans="1:11" ht="100.5" thickTop="1" x14ac:dyDescent="0.25">
      <c r="A19" s="31">
        <v>1</v>
      </c>
      <c r="B19" s="30" t="s">
        <v>30</v>
      </c>
      <c r="C19" s="21" t="s">
        <v>31</v>
      </c>
      <c r="D19" s="19" t="s">
        <v>32</v>
      </c>
      <c r="E19" s="21" t="s">
        <v>33</v>
      </c>
      <c r="F19" s="22">
        <v>420</v>
      </c>
      <c r="G19" s="23">
        <v>18.5</v>
      </c>
      <c r="H19" s="27">
        <v>0</v>
      </c>
      <c r="I19" s="24">
        <f>(G19*J19)/(F19*G19)</f>
        <v>14.595238095238095</v>
      </c>
      <c r="J19" s="27">
        <v>6130</v>
      </c>
      <c r="K19" s="29">
        <f>J19</f>
        <v>6130</v>
      </c>
    </row>
    <row r="20" spans="1:11" ht="99.75" x14ac:dyDescent="0.25">
      <c r="A20" s="31">
        <v>2</v>
      </c>
      <c r="B20" s="30" t="s">
        <v>34</v>
      </c>
      <c r="C20" s="21" t="s">
        <v>35</v>
      </c>
      <c r="D20" s="19" t="s">
        <v>32</v>
      </c>
      <c r="E20" s="21" t="s">
        <v>36</v>
      </c>
      <c r="F20" s="22">
        <v>420</v>
      </c>
      <c r="G20" s="23">
        <v>16.5</v>
      </c>
      <c r="H20" s="27">
        <v>0</v>
      </c>
      <c r="I20" s="24">
        <f t="shared" ref="I20:I49" si="0">(G20*J20)/(F20*G20)</f>
        <v>11.91940476190476</v>
      </c>
      <c r="J20" s="27">
        <v>5006.1499999999996</v>
      </c>
      <c r="K20" s="29">
        <f t="shared" ref="K20:K62" si="1">J20</f>
        <v>5006.1499999999996</v>
      </c>
    </row>
    <row r="21" spans="1:11" ht="85.5" x14ac:dyDescent="0.25">
      <c r="A21" s="31">
        <v>3</v>
      </c>
      <c r="B21" s="30" t="s">
        <v>37</v>
      </c>
      <c r="C21" s="21" t="s">
        <v>38</v>
      </c>
      <c r="D21" s="19" t="s">
        <v>32</v>
      </c>
      <c r="E21" s="21" t="s">
        <v>39</v>
      </c>
      <c r="F21" s="22">
        <v>420</v>
      </c>
      <c r="G21" s="23">
        <v>5.5</v>
      </c>
      <c r="H21" s="27">
        <v>0</v>
      </c>
      <c r="I21" s="24">
        <f t="shared" si="0"/>
        <v>2.9738095238095239</v>
      </c>
      <c r="J21" s="27">
        <v>1249</v>
      </c>
      <c r="K21" s="29">
        <f t="shared" si="1"/>
        <v>1249</v>
      </c>
    </row>
    <row r="22" spans="1:11" ht="85.5" x14ac:dyDescent="0.25">
      <c r="A22" s="31">
        <v>4</v>
      </c>
      <c r="B22" s="30" t="s">
        <v>40</v>
      </c>
      <c r="C22" s="21" t="s">
        <v>41</v>
      </c>
      <c r="D22" s="19" t="s">
        <v>32</v>
      </c>
      <c r="E22" s="21" t="s">
        <v>42</v>
      </c>
      <c r="F22" s="22">
        <v>420</v>
      </c>
      <c r="G22" s="23">
        <v>18.5</v>
      </c>
      <c r="H22" s="27">
        <v>0</v>
      </c>
      <c r="I22" s="24">
        <f t="shared" si="0"/>
        <v>16.442857142857143</v>
      </c>
      <c r="J22" s="27">
        <v>6906</v>
      </c>
      <c r="K22" s="29">
        <f t="shared" si="1"/>
        <v>6906</v>
      </c>
    </row>
    <row r="23" spans="1:11" ht="85.5" x14ac:dyDescent="0.25">
      <c r="A23" s="31">
        <v>5</v>
      </c>
      <c r="B23" s="30" t="s">
        <v>34</v>
      </c>
      <c r="C23" s="21" t="s">
        <v>43</v>
      </c>
      <c r="D23" s="19" t="s">
        <v>44</v>
      </c>
      <c r="E23" s="21" t="s">
        <v>45</v>
      </c>
      <c r="F23" s="22">
        <v>420</v>
      </c>
      <c r="G23" s="23">
        <v>8.5</v>
      </c>
      <c r="H23" s="27">
        <v>0</v>
      </c>
      <c r="I23" s="24">
        <f t="shared" si="0"/>
        <v>6.8173809523809528</v>
      </c>
      <c r="J23" s="27">
        <v>2863.3</v>
      </c>
      <c r="K23" s="29">
        <f t="shared" si="1"/>
        <v>2863.3</v>
      </c>
    </row>
    <row r="24" spans="1:11" ht="99.75" x14ac:dyDescent="0.25">
      <c r="A24" s="31">
        <v>6</v>
      </c>
      <c r="B24" s="30" t="s">
        <v>46</v>
      </c>
      <c r="C24" s="21" t="s">
        <v>47</v>
      </c>
      <c r="D24" s="19" t="s">
        <v>44</v>
      </c>
      <c r="E24" s="21" t="s">
        <v>48</v>
      </c>
      <c r="F24" s="22">
        <v>420</v>
      </c>
      <c r="G24" s="23">
        <v>16.5</v>
      </c>
      <c r="H24" s="27">
        <v>0</v>
      </c>
      <c r="I24" s="24">
        <f t="shared" si="0"/>
        <v>11.226309523809523</v>
      </c>
      <c r="J24" s="27">
        <v>4715.05</v>
      </c>
      <c r="K24" s="29">
        <f t="shared" si="1"/>
        <v>4715.05</v>
      </c>
    </row>
    <row r="25" spans="1:11" ht="85.5" x14ac:dyDescent="0.25">
      <c r="A25" s="31">
        <v>7</v>
      </c>
      <c r="B25" s="30" t="s">
        <v>49</v>
      </c>
      <c r="C25" s="21" t="s">
        <v>50</v>
      </c>
      <c r="D25" s="19" t="s">
        <v>32</v>
      </c>
      <c r="E25" s="21" t="s">
        <v>51</v>
      </c>
      <c r="F25" s="22">
        <v>420</v>
      </c>
      <c r="G25" s="23">
        <v>14</v>
      </c>
      <c r="H25" s="27">
        <v>0</v>
      </c>
      <c r="I25" s="24">
        <f t="shared" si="0"/>
        <v>11.603571428571428</v>
      </c>
      <c r="J25" s="27">
        <v>4873.5</v>
      </c>
      <c r="K25" s="29">
        <f t="shared" si="1"/>
        <v>4873.5</v>
      </c>
    </row>
    <row r="26" spans="1:11" ht="99.75" x14ac:dyDescent="0.25">
      <c r="A26" s="31">
        <v>8</v>
      </c>
      <c r="B26" s="30" t="s">
        <v>52</v>
      </c>
      <c r="C26" s="21" t="s">
        <v>53</v>
      </c>
      <c r="D26" s="19" t="s">
        <v>44</v>
      </c>
      <c r="E26" s="21" t="s">
        <v>54</v>
      </c>
      <c r="F26" s="22">
        <v>420</v>
      </c>
      <c r="G26" s="23">
        <v>23.5</v>
      </c>
      <c r="H26" s="27">
        <v>0</v>
      </c>
      <c r="I26" s="24">
        <f t="shared" si="0"/>
        <v>18.428571428571427</v>
      </c>
      <c r="J26" s="27">
        <v>7740</v>
      </c>
      <c r="K26" s="29">
        <f t="shared" si="1"/>
        <v>7740</v>
      </c>
    </row>
    <row r="27" spans="1:11" ht="99.75" x14ac:dyDescent="0.25">
      <c r="A27" s="31">
        <v>9</v>
      </c>
      <c r="B27" s="30" t="s">
        <v>37</v>
      </c>
      <c r="C27" s="21" t="s">
        <v>55</v>
      </c>
      <c r="D27" s="19" t="s">
        <v>44</v>
      </c>
      <c r="E27" s="21" t="s">
        <v>48</v>
      </c>
      <c r="F27" s="22">
        <v>420</v>
      </c>
      <c r="G27" s="23">
        <v>15</v>
      </c>
      <c r="H27" s="27">
        <v>0</v>
      </c>
      <c r="I27" s="24">
        <f t="shared" si="0"/>
        <v>9.8214285714285712</v>
      </c>
      <c r="J27" s="27">
        <v>4125</v>
      </c>
      <c r="K27" s="29">
        <f t="shared" si="1"/>
        <v>4125</v>
      </c>
    </row>
    <row r="28" spans="1:11" ht="99.75" x14ac:dyDescent="0.25">
      <c r="A28" s="31">
        <v>10</v>
      </c>
      <c r="B28" s="30" t="s">
        <v>56</v>
      </c>
      <c r="C28" s="21" t="s">
        <v>57</v>
      </c>
      <c r="D28" s="19" t="s">
        <v>32</v>
      </c>
      <c r="E28" s="21" t="s">
        <v>58</v>
      </c>
      <c r="F28" s="22">
        <v>420</v>
      </c>
      <c r="G28" s="23">
        <v>25.5</v>
      </c>
      <c r="H28" s="27">
        <v>0</v>
      </c>
      <c r="I28" s="24">
        <f t="shared" si="0"/>
        <v>19.897619047619049</v>
      </c>
      <c r="J28" s="27">
        <v>8357</v>
      </c>
      <c r="K28" s="29">
        <f t="shared" si="1"/>
        <v>8357</v>
      </c>
    </row>
    <row r="29" spans="1:11" ht="85.5" x14ac:dyDescent="0.25">
      <c r="A29" s="31">
        <v>11</v>
      </c>
      <c r="B29" s="30" t="s">
        <v>59</v>
      </c>
      <c r="C29" s="21" t="s">
        <v>60</v>
      </c>
      <c r="D29" s="19" t="s">
        <v>44</v>
      </c>
      <c r="E29" s="21" t="s">
        <v>61</v>
      </c>
      <c r="F29" s="22">
        <v>420</v>
      </c>
      <c r="G29" s="23">
        <v>10.5</v>
      </c>
      <c r="H29" s="27">
        <v>0</v>
      </c>
      <c r="I29" s="24">
        <f t="shared" si="0"/>
        <v>7.7857142857142856</v>
      </c>
      <c r="J29" s="27">
        <v>3270</v>
      </c>
      <c r="K29" s="29">
        <f t="shared" si="1"/>
        <v>3270</v>
      </c>
    </row>
    <row r="30" spans="1:11" ht="99.75" x14ac:dyDescent="0.25">
      <c r="A30" s="31">
        <v>12</v>
      </c>
      <c r="B30" s="30" t="s">
        <v>62</v>
      </c>
      <c r="C30" s="21" t="s">
        <v>63</v>
      </c>
      <c r="D30" s="19" t="s">
        <v>44</v>
      </c>
      <c r="E30" s="21" t="s">
        <v>64</v>
      </c>
      <c r="F30" s="22">
        <v>420</v>
      </c>
      <c r="G30" s="23">
        <v>9.5</v>
      </c>
      <c r="H30" s="27">
        <v>0</v>
      </c>
      <c r="I30" s="24">
        <f t="shared" si="0"/>
        <v>5.3928571428571432</v>
      </c>
      <c r="J30" s="27">
        <v>2265</v>
      </c>
      <c r="K30" s="29">
        <f t="shared" si="1"/>
        <v>2265</v>
      </c>
    </row>
    <row r="31" spans="1:11" ht="99.75" x14ac:dyDescent="0.25">
      <c r="A31" s="31">
        <v>13</v>
      </c>
      <c r="B31" s="30" t="s">
        <v>65</v>
      </c>
      <c r="C31" s="21" t="s">
        <v>66</v>
      </c>
      <c r="D31" s="19" t="s">
        <v>44</v>
      </c>
      <c r="E31" s="21" t="s">
        <v>67</v>
      </c>
      <c r="F31" s="22">
        <v>420</v>
      </c>
      <c r="G31" s="23">
        <v>19.5</v>
      </c>
      <c r="H31" s="27">
        <v>0</v>
      </c>
      <c r="I31" s="24">
        <f t="shared" si="0"/>
        <v>11.740476190476191</v>
      </c>
      <c r="J31" s="27">
        <v>4931</v>
      </c>
      <c r="K31" s="29">
        <f t="shared" si="1"/>
        <v>4931</v>
      </c>
    </row>
    <row r="32" spans="1:11" ht="142.5" x14ac:dyDescent="0.25">
      <c r="A32" s="31">
        <v>14</v>
      </c>
      <c r="B32" s="30" t="s">
        <v>68</v>
      </c>
      <c r="C32" s="21" t="s">
        <v>69</v>
      </c>
      <c r="D32" s="19" t="s">
        <v>44</v>
      </c>
      <c r="E32" s="21" t="s">
        <v>70</v>
      </c>
      <c r="F32" s="22">
        <v>420</v>
      </c>
      <c r="G32" s="23">
        <v>10.5</v>
      </c>
      <c r="H32" s="27">
        <v>0</v>
      </c>
      <c r="I32" s="24">
        <f t="shared" si="0"/>
        <v>7.7809523809523808</v>
      </c>
      <c r="J32" s="27">
        <v>3268</v>
      </c>
      <c r="K32" s="29">
        <f t="shared" si="1"/>
        <v>3268</v>
      </c>
    </row>
    <row r="33" spans="1:11" ht="99.75" x14ac:dyDescent="0.25">
      <c r="A33" s="31">
        <v>15</v>
      </c>
      <c r="B33" s="30" t="s">
        <v>71</v>
      </c>
      <c r="C33" s="21" t="s">
        <v>72</v>
      </c>
      <c r="D33" s="19" t="s">
        <v>44</v>
      </c>
      <c r="E33" s="21" t="s">
        <v>64</v>
      </c>
      <c r="F33" s="22">
        <v>420</v>
      </c>
      <c r="G33" s="23">
        <v>4.5</v>
      </c>
      <c r="H33" s="27">
        <v>0</v>
      </c>
      <c r="I33" s="24">
        <f t="shared" si="0"/>
        <v>3.9988095238095238</v>
      </c>
      <c r="J33" s="27">
        <v>1679.5</v>
      </c>
      <c r="K33" s="29">
        <f t="shared" si="1"/>
        <v>1679.5</v>
      </c>
    </row>
    <row r="34" spans="1:11" ht="85.5" x14ac:dyDescent="0.25">
      <c r="A34" s="31">
        <v>16</v>
      </c>
      <c r="B34" s="30" t="s">
        <v>73</v>
      </c>
      <c r="C34" s="21" t="s">
        <v>74</v>
      </c>
      <c r="D34" s="19" t="s">
        <v>32</v>
      </c>
      <c r="E34" s="21" t="s">
        <v>75</v>
      </c>
      <c r="F34" s="22">
        <v>420</v>
      </c>
      <c r="G34" s="23">
        <v>10.5</v>
      </c>
      <c r="H34" s="27">
        <v>0</v>
      </c>
      <c r="I34" s="24">
        <f t="shared" si="0"/>
        <v>6.1357142857142861</v>
      </c>
      <c r="J34" s="27">
        <v>2577</v>
      </c>
      <c r="K34" s="29">
        <f t="shared" si="1"/>
        <v>2577</v>
      </c>
    </row>
    <row r="35" spans="1:11" ht="111" customHeight="1" x14ac:dyDescent="0.25">
      <c r="A35" s="31">
        <v>17</v>
      </c>
      <c r="B35" s="30" t="s">
        <v>76</v>
      </c>
      <c r="C35" s="21" t="s">
        <v>77</v>
      </c>
      <c r="D35" s="19" t="s">
        <v>32</v>
      </c>
      <c r="E35" s="21" t="s">
        <v>78</v>
      </c>
      <c r="F35" s="22">
        <v>420</v>
      </c>
      <c r="G35" s="23">
        <v>4</v>
      </c>
      <c r="H35" s="27">
        <v>0</v>
      </c>
      <c r="I35" s="24">
        <f t="shared" si="0"/>
        <v>2.3071428571428569</v>
      </c>
      <c r="J35" s="27">
        <v>969</v>
      </c>
      <c r="K35" s="29">
        <f t="shared" si="1"/>
        <v>969</v>
      </c>
    </row>
    <row r="36" spans="1:11" ht="99.75" x14ac:dyDescent="0.25">
      <c r="A36" s="31">
        <v>18</v>
      </c>
      <c r="B36" s="30" t="s">
        <v>79</v>
      </c>
      <c r="C36" s="21" t="s">
        <v>80</v>
      </c>
      <c r="D36" s="19" t="s">
        <v>32</v>
      </c>
      <c r="E36" s="21" t="s">
        <v>67</v>
      </c>
      <c r="F36" s="22">
        <v>420</v>
      </c>
      <c r="G36" s="23">
        <v>13</v>
      </c>
      <c r="H36" s="27">
        <v>0</v>
      </c>
      <c r="I36" s="24">
        <f t="shared" si="0"/>
        <v>10.633333333333333</v>
      </c>
      <c r="J36" s="27">
        <v>4466</v>
      </c>
      <c r="K36" s="29">
        <f t="shared" si="1"/>
        <v>4466</v>
      </c>
    </row>
    <row r="37" spans="1:11" ht="85.5" x14ac:dyDescent="0.25">
      <c r="A37" s="31">
        <v>19</v>
      </c>
      <c r="B37" s="30" t="s">
        <v>81</v>
      </c>
      <c r="C37" s="21" t="s">
        <v>82</v>
      </c>
      <c r="D37" s="19" t="s">
        <v>44</v>
      </c>
      <c r="E37" s="21" t="s">
        <v>83</v>
      </c>
      <c r="F37" s="22">
        <v>420</v>
      </c>
      <c r="G37" s="23">
        <v>4.5</v>
      </c>
      <c r="H37" s="27">
        <v>0</v>
      </c>
      <c r="I37" s="24">
        <f t="shared" si="0"/>
        <v>4.102380952380952</v>
      </c>
      <c r="J37" s="27">
        <v>1723</v>
      </c>
      <c r="K37" s="29">
        <f t="shared" si="1"/>
        <v>1723</v>
      </c>
    </row>
    <row r="38" spans="1:11" ht="99.75" x14ac:dyDescent="0.25">
      <c r="A38" s="32">
        <v>20</v>
      </c>
      <c r="B38" s="30" t="s">
        <v>84</v>
      </c>
      <c r="C38" s="21" t="s">
        <v>85</v>
      </c>
      <c r="D38" s="20" t="s">
        <v>44</v>
      </c>
      <c r="E38" s="21" t="s">
        <v>86</v>
      </c>
      <c r="F38" s="22">
        <v>420</v>
      </c>
      <c r="G38" s="23">
        <v>16.5</v>
      </c>
      <c r="H38" s="28">
        <v>0</v>
      </c>
      <c r="I38" s="24">
        <f t="shared" si="0"/>
        <v>10.666071428571428</v>
      </c>
      <c r="J38" s="28">
        <v>4479.75</v>
      </c>
      <c r="K38" s="29">
        <f t="shared" si="1"/>
        <v>4479.75</v>
      </c>
    </row>
    <row r="39" spans="1:11" ht="99.75" x14ac:dyDescent="0.25">
      <c r="A39" s="31">
        <v>21</v>
      </c>
      <c r="B39" s="30" t="s">
        <v>87</v>
      </c>
      <c r="C39" s="18" t="s">
        <v>88</v>
      </c>
      <c r="D39" s="19" t="s">
        <v>32</v>
      </c>
      <c r="E39" s="21" t="s">
        <v>89</v>
      </c>
      <c r="F39" s="22">
        <v>420</v>
      </c>
      <c r="G39" s="23">
        <v>15.5</v>
      </c>
      <c r="H39" s="28">
        <v>0</v>
      </c>
      <c r="I39" s="24">
        <f t="shared" si="0"/>
        <v>13.519047619047619</v>
      </c>
      <c r="J39" s="28">
        <v>5678</v>
      </c>
      <c r="K39" s="29">
        <f t="shared" si="1"/>
        <v>5678</v>
      </c>
    </row>
    <row r="40" spans="1:11" ht="99.75" x14ac:dyDescent="0.25">
      <c r="A40" s="31">
        <v>22</v>
      </c>
      <c r="B40" s="30" t="s">
        <v>90</v>
      </c>
      <c r="C40" s="18" t="s">
        <v>91</v>
      </c>
      <c r="D40" s="19" t="s">
        <v>32</v>
      </c>
      <c r="E40" s="21" t="s">
        <v>92</v>
      </c>
      <c r="F40" s="22">
        <v>420</v>
      </c>
      <c r="G40" s="23">
        <v>14.5</v>
      </c>
      <c r="H40" s="28">
        <v>0</v>
      </c>
      <c r="I40" s="24">
        <f t="shared" si="0"/>
        <v>11.936428571428573</v>
      </c>
      <c r="J40" s="28">
        <v>5013.3</v>
      </c>
      <c r="K40" s="29">
        <f t="shared" si="1"/>
        <v>5013.3</v>
      </c>
    </row>
    <row r="41" spans="1:11" ht="85.5" x14ac:dyDescent="0.25">
      <c r="A41" s="31">
        <v>23</v>
      </c>
      <c r="B41" s="30" t="s">
        <v>79</v>
      </c>
      <c r="C41" s="18" t="s">
        <v>93</v>
      </c>
      <c r="D41" s="19" t="s">
        <v>32</v>
      </c>
      <c r="E41" s="21" t="s">
        <v>94</v>
      </c>
      <c r="F41" s="22">
        <v>420</v>
      </c>
      <c r="G41" s="23">
        <v>7</v>
      </c>
      <c r="H41" s="28">
        <v>0</v>
      </c>
      <c r="I41" s="24">
        <f t="shared" si="0"/>
        <v>6.4309523809523812</v>
      </c>
      <c r="J41" s="28">
        <v>2701</v>
      </c>
      <c r="K41" s="29">
        <f t="shared" si="1"/>
        <v>2701</v>
      </c>
    </row>
    <row r="42" spans="1:11" ht="85.5" x14ac:dyDescent="0.25">
      <c r="A42" s="31">
        <v>24</v>
      </c>
      <c r="B42" s="30" t="s">
        <v>95</v>
      </c>
      <c r="C42" s="18" t="s">
        <v>96</v>
      </c>
      <c r="D42" s="19" t="s">
        <v>44</v>
      </c>
      <c r="E42" s="21" t="s">
        <v>97</v>
      </c>
      <c r="F42" s="22">
        <v>420</v>
      </c>
      <c r="G42" s="23">
        <v>11.5</v>
      </c>
      <c r="H42" s="28">
        <v>0</v>
      </c>
      <c r="I42" s="24">
        <f t="shared" si="0"/>
        <v>5.4845238095238091</v>
      </c>
      <c r="J42" s="28">
        <v>2303.5</v>
      </c>
      <c r="K42" s="29">
        <f t="shared" si="1"/>
        <v>2303.5</v>
      </c>
    </row>
    <row r="43" spans="1:11" ht="85.5" x14ac:dyDescent="0.25">
      <c r="A43" s="31">
        <v>25</v>
      </c>
      <c r="B43" s="30" t="s">
        <v>90</v>
      </c>
      <c r="C43" s="18" t="s">
        <v>60</v>
      </c>
      <c r="D43" s="19" t="s">
        <v>32</v>
      </c>
      <c r="E43" s="21" t="s">
        <v>94</v>
      </c>
      <c r="F43" s="22">
        <v>420</v>
      </c>
      <c r="G43" s="23">
        <v>8</v>
      </c>
      <c r="H43" s="28">
        <v>0</v>
      </c>
      <c r="I43" s="24">
        <f t="shared" si="0"/>
        <v>6.8761904761904766</v>
      </c>
      <c r="J43" s="28">
        <v>2888</v>
      </c>
      <c r="K43" s="29">
        <f t="shared" si="1"/>
        <v>2888</v>
      </c>
    </row>
    <row r="44" spans="1:11" ht="81.75" customHeight="1" x14ac:dyDescent="0.25">
      <c r="A44" s="31">
        <v>26</v>
      </c>
      <c r="B44" s="30" t="s">
        <v>40</v>
      </c>
      <c r="C44" s="18" t="s">
        <v>93</v>
      </c>
      <c r="D44" s="19" t="s">
        <v>44</v>
      </c>
      <c r="E44" s="21" t="s">
        <v>94</v>
      </c>
      <c r="F44" s="22">
        <v>420</v>
      </c>
      <c r="G44" s="23">
        <v>7</v>
      </c>
      <c r="H44" s="28">
        <v>0</v>
      </c>
      <c r="I44" s="24">
        <f t="shared" si="0"/>
        <v>6.0595238095238093</v>
      </c>
      <c r="J44" s="28">
        <v>2545</v>
      </c>
      <c r="K44" s="29">
        <f t="shared" si="1"/>
        <v>2545</v>
      </c>
    </row>
    <row r="45" spans="1:11" ht="99.75" x14ac:dyDescent="0.25">
      <c r="A45" s="31">
        <v>27</v>
      </c>
      <c r="B45" s="30" t="s">
        <v>98</v>
      </c>
      <c r="C45" s="18" t="s">
        <v>99</v>
      </c>
      <c r="D45" s="19" t="s">
        <v>44</v>
      </c>
      <c r="E45" s="21" t="s">
        <v>100</v>
      </c>
      <c r="F45" s="22">
        <v>420</v>
      </c>
      <c r="G45" s="23">
        <v>15.5</v>
      </c>
      <c r="H45" s="28">
        <v>0</v>
      </c>
      <c r="I45" s="24">
        <f t="shared" si="0"/>
        <v>12.322619047619048</v>
      </c>
      <c r="J45" s="28">
        <v>5175.5</v>
      </c>
      <c r="K45" s="29">
        <f t="shared" si="1"/>
        <v>5175.5</v>
      </c>
    </row>
    <row r="46" spans="1:11" ht="85.5" x14ac:dyDescent="0.25">
      <c r="A46" s="31">
        <v>28</v>
      </c>
      <c r="B46" s="30" t="s">
        <v>101</v>
      </c>
      <c r="C46" s="18" t="s">
        <v>69</v>
      </c>
      <c r="D46" s="19" t="s">
        <v>44</v>
      </c>
      <c r="E46" s="21" t="s">
        <v>94</v>
      </c>
      <c r="F46" s="22">
        <v>420</v>
      </c>
      <c r="G46" s="23">
        <v>13</v>
      </c>
      <c r="H46" s="28">
        <v>0</v>
      </c>
      <c r="I46" s="24">
        <f t="shared" si="0"/>
        <v>10.419047619047619</v>
      </c>
      <c r="J46" s="28">
        <v>4376</v>
      </c>
      <c r="K46" s="29">
        <f t="shared" si="1"/>
        <v>4376</v>
      </c>
    </row>
    <row r="47" spans="1:11" ht="99.75" x14ac:dyDescent="0.25">
      <c r="A47" s="31">
        <v>29</v>
      </c>
      <c r="B47" s="30" t="s">
        <v>102</v>
      </c>
      <c r="C47" s="18" t="s">
        <v>103</v>
      </c>
      <c r="D47" s="19" t="s">
        <v>44</v>
      </c>
      <c r="E47" s="21" t="s">
        <v>86</v>
      </c>
      <c r="F47" s="22">
        <v>420</v>
      </c>
      <c r="G47" s="23">
        <v>15.5</v>
      </c>
      <c r="H47" s="28">
        <v>0</v>
      </c>
      <c r="I47" s="24">
        <f t="shared" si="0"/>
        <v>13.429761904761905</v>
      </c>
      <c r="J47" s="28">
        <v>5640.5</v>
      </c>
      <c r="K47" s="29">
        <f t="shared" si="1"/>
        <v>5640.5</v>
      </c>
    </row>
    <row r="48" spans="1:11" ht="99.75" x14ac:dyDescent="0.25">
      <c r="A48" s="31">
        <v>30</v>
      </c>
      <c r="B48" s="30" t="s">
        <v>104</v>
      </c>
      <c r="C48" s="18" t="s">
        <v>85</v>
      </c>
      <c r="D48" s="19" t="s">
        <v>32</v>
      </c>
      <c r="E48" s="21" t="s">
        <v>105</v>
      </c>
      <c r="F48" s="22">
        <v>420</v>
      </c>
      <c r="G48" s="23">
        <v>14.5</v>
      </c>
      <c r="H48" s="28">
        <v>0</v>
      </c>
      <c r="I48" s="24">
        <f t="shared" si="0"/>
        <v>10.508571428571429</v>
      </c>
      <c r="J48" s="28">
        <v>4413.6000000000004</v>
      </c>
      <c r="K48" s="29">
        <f t="shared" si="1"/>
        <v>4413.6000000000004</v>
      </c>
    </row>
    <row r="49" spans="1:11" ht="114.75" x14ac:dyDescent="0.25">
      <c r="A49" s="31">
        <v>31</v>
      </c>
      <c r="B49" s="30" t="s">
        <v>106</v>
      </c>
      <c r="C49" s="18" t="s">
        <v>107</v>
      </c>
      <c r="D49" s="19" t="s">
        <v>108</v>
      </c>
      <c r="E49" s="18" t="s">
        <v>109</v>
      </c>
      <c r="F49" s="22">
        <v>420</v>
      </c>
      <c r="G49" s="23">
        <v>3.5</v>
      </c>
      <c r="H49" s="28">
        <v>0</v>
      </c>
      <c r="I49" s="24">
        <f t="shared" si="0"/>
        <v>3</v>
      </c>
      <c r="J49" s="28">
        <v>1260</v>
      </c>
      <c r="K49" s="29">
        <f t="shared" si="1"/>
        <v>1260</v>
      </c>
    </row>
    <row r="50" spans="1:11" ht="114.75" x14ac:dyDescent="0.25">
      <c r="A50" s="31">
        <v>32</v>
      </c>
      <c r="B50" s="30" t="s">
        <v>110</v>
      </c>
      <c r="C50" s="18" t="s">
        <v>107</v>
      </c>
      <c r="D50" s="19" t="s">
        <v>108</v>
      </c>
      <c r="E50" s="18" t="s">
        <v>109</v>
      </c>
      <c r="F50" s="22">
        <v>420</v>
      </c>
      <c r="G50" s="23">
        <v>3.5</v>
      </c>
      <c r="H50" s="28">
        <v>0</v>
      </c>
      <c r="I50" s="24">
        <f>(G50*J50)/(F50*G50)</f>
        <v>3</v>
      </c>
      <c r="J50" s="28">
        <v>1260</v>
      </c>
      <c r="K50" s="29">
        <f t="shared" si="1"/>
        <v>1260</v>
      </c>
    </row>
    <row r="51" spans="1:11" ht="114.75" x14ac:dyDescent="0.25">
      <c r="A51" s="31">
        <v>33</v>
      </c>
      <c r="B51" s="30" t="s">
        <v>111</v>
      </c>
      <c r="C51" s="18" t="s">
        <v>107</v>
      </c>
      <c r="D51" s="19" t="s">
        <v>108</v>
      </c>
      <c r="E51" s="18" t="s">
        <v>109</v>
      </c>
      <c r="F51" s="22">
        <v>420</v>
      </c>
      <c r="G51" s="23">
        <v>3.5</v>
      </c>
      <c r="H51" s="28">
        <v>0</v>
      </c>
      <c r="I51" s="24">
        <f>(G51*J51)/(F51*G51)</f>
        <v>3</v>
      </c>
      <c r="J51" s="28">
        <v>1260</v>
      </c>
      <c r="K51" s="29">
        <f t="shared" si="1"/>
        <v>1260</v>
      </c>
    </row>
    <row r="52" spans="1:11" ht="114.75" x14ac:dyDescent="0.25">
      <c r="A52" s="31">
        <v>34</v>
      </c>
      <c r="B52" s="30" t="s">
        <v>112</v>
      </c>
      <c r="C52" s="18" t="s">
        <v>107</v>
      </c>
      <c r="D52" s="19" t="s">
        <v>108</v>
      </c>
      <c r="E52" s="18" t="s">
        <v>109</v>
      </c>
      <c r="F52" s="22">
        <v>42</v>
      </c>
      <c r="G52" s="23">
        <v>3.5</v>
      </c>
      <c r="H52" s="28">
        <v>0</v>
      </c>
      <c r="I52" s="24">
        <v>3.15</v>
      </c>
      <c r="J52" s="28">
        <v>1325</v>
      </c>
      <c r="K52" s="29">
        <f t="shared" si="1"/>
        <v>1325</v>
      </c>
    </row>
    <row r="53" spans="1:11" ht="114.75" x14ac:dyDescent="0.25">
      <c r="A53" s="31">
        <v>35</v>
      </c>
      <c r="B53" s="30" t="s">
        <v>113</v>
      </c>
      <c r="C53" s="18" t="s">
        <v>107</v>
      </c>
      <c r="D53" s="19" t="s">
        <v>108</v>
      </c>
      <c r="E53" s="18" t="s">
        <v>109</v>
      </c>
      <c r="F53" s="22">
        <v>420</v>
      </c>
      <c r="G53" s="23">
        <v>3.5</v>
      </c>
      <c r="H53" s="28">
        <v>0</v>
      </c>
      <c r="I53" s="24">
        <f t="shared" ref="I53:I62" si="2">(G53*J53)/(F53*G53)</f>
        <v>3</v>
      </c>
      <c r="J53" s="28">
        <v>1260</v>
      </c>
      <c r="K53" s="29">
        <f t="shared" si="1"/>
        <v>1260</v>
      </c>
    </row>
    <row r="54" spans="1:11" ht="114.75" x14ac:dyDescent="0.25">
      <c r="A54" s="31">
        <v>36</v>
      </c>
      <c r="B54" s="30" t="s">
        <v>114</v>
      </c>
      <c r="C54" s="18" t="s">
        <v>107</v>
      </c>
      <c r="D54" s="19" t="s">
        <v>108</v>
      </c>
      <c r="E54" s="18" t="s">
        <v>109</v>
      </c>
      <c r="F54" s="22">
        <v>420</v>
      </c>
      <c r="G54" s="23">
        <v>3.5</v>
      </c>
      <c r="H54" s="28">
        <v>0</v>
      </c>
      <c r="I54" s="24">
        <f t="shared" si="2"/>
        <v>3.1857142857142855</v>
      </c>
      <c r="J54" s="28">
        <v>1338</v>
      </c>
      <c r="K54" s="29">
        <f t="shared" si="1"/>
        <v>1338</v>
      </c>
    </row>
    <row r="55" spans="1:11" ht="114.75" x14ac:dyDescent="0.25">
      <c r="A55" s="31">
        <v>40</v>
      </c>
      <c r="B55" s="30" t="s">
        <v>115</v>
      </c>
      <c r="C55" s="18" t="s">
        <v>107</v>
      </c>
      <c r="D55" s="19" t="s">
        <v>108</v>
      </c>
      <c r="E55" s="18" t="s">
        <v>109</v>
      </c>
      <c r="F55" s="22">
        <v>420</v>
      </c>
      <c r="G55" s="23">
        <v>3.5</v>
      </c>
      <c r="H55" s="28">
        <v>0</v>
      </c>
      <c r="I55" s="24">
        <f t="shared" si="2"/>
        <v>2.25</v>
      </c>
      <c r="J55" s="28">
        <v>945</v>
      </c>
      <c r="K55" s="29">
        <f t="shared" si="1"/>
        <v>945</v>
      </c>
    </row>
    <row r="56" spans="1:11" ht="114.75" x14ac:dyDescent="0.25">
      <c r="A56" s="31">
        <v>41</v>
      </c>
      <c r="B56" s="30" t="s">
        <v>116</v>
      </c>
      <c r="C56" s="18" t="s">
        <v>107</v>
      </c>
      <c r="D56" s="19" t="s">
        <v>108</v>
      </c>
      <c r="E56" s="18" t="s">
        <v>109</v>
      </c>
      <c r="F56" s="22">
        <v>420</v>
      </c>
      <c r="G56" s="23">
        <v>3.5</v>
      </c>
      <c r="H56" s="28">
        <v>0</v>
      </c>
      <c r="I56" s="24">
        <f t="shared" si="2"/>
        <v>1.519047619047619</v>
      </c>
      <c r="J56" s="28">
        <v>638</v>
      </c>
      <c r="K56" s="29">
        <f t="shared" si="1"/>
        <v>638</v>
      </c>
    </row>
    <row r="57" spans="1:11" ht="114.75" x14ac:dyDescent="0.25">
      <c r="A57" s="31">
        <v>42</v>
      </c>
      <c r="B57" s="30" t="s">
        <v>117</v>
      </c>
      <c r="C57" s="18" t="s">
        <v>107</v>
      </c>
      <c r="D57" s="19" t="s">
        <v>108</v>
      </c>
      <c r="E57" s="18" t="s">
        <v>109</v>
      </c>
      <c r="F57" s="22">
        <v>420</v>
      </c>
      <c r="G57" s="23">
        <v>3.5</v>
      </c>
      <c r="H57" s="28">
        <v>0</v>
      </c>
      <c r="I57" s="24">
        <f t="shared" si="2"/>
        <v>2.7128333333333337</v>
      </c>
      <c r="J57" s="28">
        <v>1139.3900000000001</v>
      </c>
      <c r="K57" s="29">
        <f t="shared" si="1"/>
        <v>1139.3900000000001</v>
      </c>
    </row>
    <row r="58" spans="1:11" ht="114.75" x14ac:dyDescent="0.25">
      <c r="A58" s="31">
        <v>43</v>
      </c>
      <c r="B58" s="30" t="s">
        <v>118</v>
      </c>
      <c r="C58" s="18" t="s">
        <v>107</v>
      </c>
      <c r="D58" s="19" t="s">
        <v>108</v>
      </c>
      <c r="E58" s="18" t="s">
        <v>109</v>
      </c>
      <c r="F58" s="22">
        <v>420</v>
      </c>
      <c r="G58" s="23">
        <v>3.5</v>
      </c>
      <c r="H58" s="28">
        <v>0</v>
      </c>
      <c r="I58" s="24">
        <f t="shared" si="2"/>
        <v>5.1428571428571432</v>
      </c>
      <c r="J58" s="28">
        <v>2160</v>
      </c>
      <c r="K58" s="29">
        <v>1260</v>
      </c>
    </row>
    <row r="59" spans="1:11" ht="114.75" x14ac:dyDescent="0.25">
      <c r="A59" s="32">
        <v>44</v>
      </c>
      <c r="B59" s="30" t="s">
        <v>119</v>
      </c>
      <c r="C59" s="18" t="s">
        <v>107</v>
      </c>
      <c r="D59" s="19" t="s">
        <v>108</v>
      </c>
      <c r="E59" s="18" t="s">
        <v>109</v>
      </c>
      <c r="F59" s="22">
        <v>420</v>
      </c>
      <c r="G59" s="23">
        <v>3.5</v>
      </c>
      <c r="H59" s="28">
        <v>0</v>
      </c>
      <c r="I59" s="24">
        <f t="shared" si="2"/>
        <v>3.1857142857142855</v>
      </c>
      <c r="J59" s="28">
        <v>1338</v>
      </c>
      <c r="K59" s="29">
        <f t="shared" si="1"/>
        <v>1338</v>
      </c>
    </row>
    <row r="60" spans="1:11" ht="61.5" customHeight="1" x14ac:dyDescent="0.25">
      <c r="A60" s="31">
        <v>45</v>
      </c>
      <c r="B60" s="30" t="s">
        <v>120</v>
      </c>
      <c r="C60" s="18" t="s">
        <v>107</v>
      </c>
      <c r="D60" s="19" t="s">
        <v>108</v>
      </c>
      <c r="E60" s="18" t="s">
        <v>109</v>
      </c>
      <c r="F60" s="22">
        <v>420</v>
      </c>
      <c r="G60" s="23">
        <v>3.5</v>
      </c>
      <c r="H60" s="28">
        <v>0</v>
      </c>
      <c r="I60" s="24">
        <f t="shared" si="2"/>
        <v>2.6528333333333332</v>
      </c>
      <c r="J60" s="28">
        <v>1114.19</v>
      </c>
      <c r="K60" s="29">
        <f t="shared" si="1"/>
        <v>1114.19</v>
      </c>
    </row>
    <row r="61" spans="1:11" ht="61.5" customHeight="1" x14ac:dyDescent="0.25">
      <c r="A61" s="31">
        <v>46</v>
      </c>
      <c r="B61" s="30" t="s">
        <v>121</v>
      </c>
      <c r="C61" s="18" t="s">
        <v>107</v>
      </c>
      <c r="D61" s="19" t="s">
        <v>108</v>
      </c>
      <c r="E61" s="18" t="s">
        <v>109</v>
      </c>
      <c r="F61" s="22">
        <v>420</v>
      </c>
      <c r="G61" s="23">
        <v>3.5</v>
      </c>
      <c r="H61" s="28">
        <v>0</v>
      </c>
      <c r="I61" s="24">
        <f t="shared" si="2"/>
        <v>1.6309523809523809</v>
      </c>
      <c r="J61" s="28">
        <v>685</v>
      </c>
      <c r="K61" s="29">
        <f t="shared" si="1"/>
        <v>685</v>
      </c>
    </row>
    <row r="62" spans="1:11" ht="158.25" thickBot="1" x14ac:dyDescent="0.3">
      <c r="A62" s="31">
        <v>47</v>
      </c>
      <c r="B62" s="30" t="s">
        <v>122</v>
      </c>
      <c r="C62" s="18" t="s">
        <v>123</v>
      </c>
      <c r="D62" s="19" t="s">
        <v>124</v>
      </c>
      <c r="E62" s="18" t="s">
        <v>125</v>
      </c>
      <c r="F62" s="22">
        <v>420</v>
      </c>
      <c r="G62" s="23">
        <v>5.5</v>
      </c>
      <c r="H62" s="28">
        <v>0</v>
      </c>
      <c r="I62" s="24">
        <f t="shared" si="2"/>
        <v>4.9476190476190478</v>
      </c>
      <c r="J62" s="26">
        <v>2078</v>
      </c>
      <c r="K62" s="25">
        <f t="shared" si="1"/>
        <v>2078</v>
      </c>
    </row>
    <row r="63" spans="1:11" ht="24.95" customHeight="1" thickTop="1" thickBot="1" x14ac:dyDescent="0.3">
      <c r="A63" s="52" t="s">
        <v>11</v>
      </c>
      <c r="B63" s="53"/>
      <c r="C63" s="53"/>
      <c r="D63" s="53"/>
      <c r="E63" s="53"/>
      <c r="F63" s="53"/>
      <c r="G63" s="53"/>
      <c r="H63" s="53"/>
      <c r="I63" s="53"/>
      <c r="J63" s="54"/>
      <c r="K63" s="14">
        <f>SUM(K19:K62)</f>
        <v>139228.23000000004</v>
      </c>
    </row>
    <row r="64" spans="1:11" ht="24.95" customHeight="1" thickTop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3"/>
    </row>
    <row r="66" spans="1:13" x14ac:dyDescent="0.25">
      <c r="K66" s="59"/>
    </row>
    <row r="68" spans="1:13" x14ac:dyDescent="0.25">
      <c r="A68" s="57"/>
      <c r="B68" s="57"/>
      <c r="C68" s="57"/>
      <c r="D68" s="57"/>
      <c r="E68" s="57"/>
      <c r="F68" s="9"/>
      <c r="G68" s="10" t="s">
        <v>23</v>
      </c>
      <c r="H68" s="33"/>
      <c r="I68" s="33"/>
      <c r="J68" s="33"/>
      <c r="K68" s="4"/>
    </row>
    <row r="69" spans="1:13" x14ac:dyDescent="0.25">
      <c r="A69" s="4"/>
      <c r="B69" s="17" t="s">
        <v>5</v>
      </c>
      <c r="C69" s="57" t="s">
        <v>8</v>
      </c>
      <c r="D69" s="57"/>
      <c r="E69" s="57"/>
      <c r="F69" s="15"/>
      <c r="G69" s="15"/>
      <c r="H69" s="48" t="s">
        <v>7</v>
      </c>
      <c r="I69" s="48"/>
      <c r="J69" s="48"/>
      <c r="K69" s="48"/>
      <c r="L69" s="48"/>
      <c r="M69" s="48"/>
    </row>
    <row r="70" spans="1:13" x14ac:dyDescent="0.25">
      <c r="A70" s="4"/>
      <c r="B70" s="16" t="s">
        <v>25</v>
      </c>
      <c r="C70" s="49" t="s">
        <v>26</v>
      </c>
      <c r="D70" s="49"/>
      <c r="E70" s="49"/>
      <c r="F70" s="15"/>
      <c r="G70" s="15"/>
      <c r="H70" s="33" t="s">
        <v>27</v>
      </c>
      <c r="I70" s="33"/>
      <c r="J70" s="33"/>
      <c r="K70" s="33"/>
      <c r="L70" s="33"/>
      <c r="M70" s="33"/>
    </row>
    <row r="71" spans="1:13" x14ac:dyDescent="0.25">
      <c r="H71" s="58" t="s">
        <v>28</v>
      </c>
      <c r="I71" s="58"/>
      <c r="J71" s="58"/>
      <c r="K71" s="58"/>
      <c r="L71" s="58"/>
      <c r="M71" s="58"/>
    </row>
    <row r="82" spans="1:11" x14ac:dyDescent="0.25">
      <c r="A82" s="50" t="s">
        <v>12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1:11" x14ac:dyDescent="0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</row>
  </sheetData>
  <mergeCells count="29">
    <mergeCell ref="H69:M69"/>
    <mergeCell ref="C70:E70"/>
    <mergeCell ref="H70:M70"/>
    <mergeCell ref="A82:K83"/>
    <mergeCell ref="J14:K14"/>
    <mergeCell ref="A63:J63"/>
    <mergeCell ref="H15:K15"/>
    <mergeCell ref="C69:E69"/>
    <mergeCell ref="H68:J68"/>
    <mergeCell ref="C68:E68"/>
    <mergeCell ref="A68:B68"/>
    <mergeCell ref="D15:D18"/>
    <mergeCell ref="H71:M71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honeticPr fontId="15" type="noConversion"/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2025-11-05T22:43:15Z</cp:lastPrinted>
  <dcterms:created xsi:type="dcterms:W3CDTF">2011-03-07T18:02:38Z</dcterms:created>
  <dcterms:modified xsi:type="dcterms:W3CDTF">2025-11-05T22:50:25Z</dcterms:modified>
</cp:coreProperties>
</file>