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9C42299E-AB44-43C5-B2DB-2653EC7091F3}" xr6:coauthVersionLast="47" xr6:coauthVersionMax="47" xr10:uidLastSave="{00000000-0000-0000-0000-000000000000}"/>
  <bookViews>
    <workbookView xWindow="-120" yWindow="-120" windowWidth="29040" windowHeight="15720" activeTab="1" xr2:uid="{ACAEAA39-563F-4642-BF7E-9181FA33C029}"/>
  </bookViews>
  <sheets>
    <sheet name="FIN-FOR-12 " sheetId="1" r:id="rId1"/>
    <sheet name="FIN-FOR 23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2" l="1"/>
  <c r="L72" i="2"/>
  <c r="L71" i="2"/>
  <c r="L70" i="2"/>
  <c r="L69" i="2"/>
  <c r="L68" i="2"/>
  <c r="L67" i="2"/>
  <c r="L66" i="2"/>
  <c r="L65" i="2"/>
  <c r="L64" i="2"/>
  <c r="L63" i="2"/>
  <c r="L62" i="2"/>
  <c r="L61" i="2"/>
  <c r="L74" i="2" s="1"/>
  <c r="L32" i="2"/>
  <c r="L31" i="2"/>
  <c r="L30" i="2"/>
  <c r="L29" i="2"/>
  <c r="L28" i="2"/>
  <c r="L33" i="2" s="1"/>
  <c r="L27" i="2"/>
  <c r="L26" i="2"/>
  <c r="L25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33" i="1" s="1"/>
</calcChain>
</file>

<file path=xl/sharedStrings.xml><?xml version="1.0" encoding="utf-8"?>
<sst xmlns="http://schemas.openxmlformats.org/spreadsheetml/2006/main" count="182" uniqueCount="132">
  <si>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</si>
  <si>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</si>
  <si>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</si>
  <si>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OCTUBRE 2025 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</si>
  <si>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</si>
  <si>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</si>
  <si>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</si>
  <si>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</si>
  <si>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</si>
  <si>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</si>
  <si>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</si>
  <si>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</si>
  <si>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</si>
  <si>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</si>
  <si>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</si>
  <si>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</si>
  <si>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</si>
  <si>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</si>
  <si>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</si>
  <si>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</si>
  <si>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</si>
  <si>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</si>
  <si>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</si>
  <si>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</si>
  <si>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</si>
  <si>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</si>
  <si>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>LIC. ROBERTO ANTONIO MÉNDEZ LÓPEZ</t>
  </si>
  <si>
    <t xml:space="preserve">LICDA. ZAHIDA MAGNOLIA GAIAN GUZMAN DE VASQUEZ </t>
  </si>
  <si>
    <t xml:space="preserve">Vo.Bo. </t>
  </si>
  <si>
    <t xml:space="preserve">LIC. LUIS FERNANDO TREJO SALAZAR </t>
  </si>
  <si>
    <t xml:space="preserve">ASISTENTE OPERACIONES DE CAJA </t>
  </si>
  <si>
    <t xml:space="preserve">JEFA DEL DEPARTAMENTO ADMINISTRATIVO FINANCIERO </t>
  </si>
  <si>
    <t xml:space="preserve">DIRECTOR DEPARTAMENTAL DE EDUCACION JUTIAPA </t>
  </si>
  <si>
    <t xml:space="preserve">DIDEDUC-JUTIAPA </t>
  </si>
  <si>
    <t>DIDEDUC-JUTIAPA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</si>
  <si>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</si>
  <si>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DIRECCION DEPARTAMENTAL DE EDUCACION JUTIAPA</t>
  </si>
  <si>
    <t>SIN ANTICIPO</t>
  </si>
  <si>
    <t xml:space="preserve">JULIO LUIS MORALES CASTAÑEDA </t>
  </si>
  <si>
    <t xml:space="preserve">MINEDUC-JUNTA DE SERBVICIO CIVIL </t>
  </si>
  <si>
    <t xml:space="preserve">ENTREGA DE DIFERENTES EXPEDIENTES DE RECLUTAMIENTO Y DOCUMENTACION DE DOCEDNTES </t>
  </si>
  <si>
    <t xml:space="preserve">SE CUMPLIO CON EL CIEN PÓR CIENTO DE LA ENTREGA DE LA TOTALIDAD DE EXPEDIENTES </t>
  </si>
  <si>
    <t xml:space="preserve">IRIS AN DREA ORELLANA CARRILLO </t>
  </si>
  <si>
    <t xml:space="preserve">INSTITUTO POR COOPERATIVA ZAPOTITLAN-INEB ALDEA EL NARANJO MOYUTA SUR </t>
  </si>
  <si>
    <t xml:space="preserve">APLICACIÓN DE LA EVALUACION CURRICULAR DEL NIVEL MEDIO CICLO BASICO EN LOS ESTABLECIMIENTOS IEBC ZAPOTITLAN-MOYUTA SUR </t>
  </si>
  <si>
    <t xml:space="preserve">SE ENCUESTARION 15 ZAPOTITLAN 15 MOYUTA SUR </t>
  </si>
  <si>
    <t xml:space="preserve">INEB DR. FERNANDO MONTALVO ASUNCION MITA </t>
  </si>
  <si>
    <t xml:space="preserve">VERIFICAR Y ENTREGAR MATERIAL A LOS ESTUDIANTES BENEFICIADOS C ON LA BECA DE INLGLES </t>
  </si>
  <si>
    <t xml:space="preserve">SE VERIFICO QUE LOS ESTUDIUABTES BENEFICIADOS CON LA BECA DE INLGES SI ESTAN ASISTIENDO A LA CLASE </t>
  </si>
  <si>
    <t xml:space="preserve">GLORIA MARINA MANCILKLA SALGUERO </t>
  </si>
  <si>
    <t xml:space="preserve">HOTEL GRAN CAPORAL CHIQUIMULA </t>
  </si>
  <si>
    <t xml:space="preserve">PRIMER DIALOGO TERRITORIAL AREA ORIENTE DE LA CAUSA NACIONAL CON Y POR PERESONAS CON DISCAPACIDAD </t>
  </si>
  <si>
    <t xml:space="preserve">PRIMER DIALOGO TERRITORIAL AREA ORIENTRE DE LA CAUSA NACIONAL CON O POR PERSONAS CON DISCAPACIDAD </t>
  </si>
  <si>
    <t xml:space="preserve">VICTOR MANUEL HERNÁNDEZ Y HERNÁNDEZ </t>
  </si>
  <si>
    <t xml:space="preserve">MINEDUC-CIUDAD CAPItal </t>
  </si>
  <si>
    <t xml:space="preserve">RECOGER MATERIAL DE LA ESTRATEGIA DE CONTINUIDAD EDUCATIVA QUE SERAN UTILIZADOS POR LOS TUTORES CONTRATADSOS </t>
  </si>
  <si>
    <t xml:space="preserve">TRASLADO DE MATERIAL DE LA CIUDAD CXAPITAL AL DEPARTAMENTO DE JUTIAPA </t>
  </si>
  <si>
    <t xml:space="preserve">MARCIA YOLANDA ARGUETA FLORIAN DE MORALES </t>
  </si>
  <si>
    <t xml:space="preserve">MINEDUC-DIREH-CIUDAD CAPITAL </t>
  </si>
  <si>
    <t xml:space="preserve">VERIFICACION DE BIENES Y ENTREGA DE DOCUMENTACION </t>
  </si>
  <si>
    <t xml:space="preserve">SE VEDRIFICARON LOS BIENES ASIGNADOS A UN ESTABLECIIENTO EDUCATIVO Y SE COMPLETO LA ENTREGA DE LA DOCUMENTACION </t>
  </si>
  <si>
    <t xml:space="preserve">SAUL DAVID GAITAN GUZMAN </t>
  </si>
  <si>
    <t xml:space="preserve">ENTREGA CORRESPONDENCIA OFICIAL </t>
  </si>
  <si>
    <t xml:space="preserve">PERSONAL TRASLADADO A COMISION Y DOCUMENTOS OFICIALES ENTREGADOS </t>
  </si>
  <si>
    <t xml:space="preserve">CARLOS OSMIN ORELLANA VICENTE </t>
  </si>
  <si>
    <t xml:space="preserve">INEB ZAPOTITLAN -INEB ALDEA EL NARANJO MOYUTA SUR </t>
  </si>
  <si>
    <t xml:space="preserve">MANRIQUE VELTER LEODAN HERNANDEZ GUDIEL </t>
  </si>
  <si>
    <t xml:space="preserve">HOTEL CONQUISTADOR RAMADA Y CONGRESO DE LA REPUBLICA DE GUATEMALA CIUDAD CAPITAL </t>
  </si>
  <si>
    <t xml:space="preserve">DAR ACOMPAÑAMIENTO A PARTICIUPAR EN EL PARLA MENTO JUVENIL DEL NIVEWL MEDIO EN EL CONQUISTADOR Y EN EL CONGRESO DE LA REPUBLICA </t>
  </si>
  <si>
    <t xml:space="preserve">REALIZAR Y DAR ACOMPAÑAMIENTO A LA ACTIVIDAD PROGRAMADA A JOVENES DE NIVEL MEDIO EN EL PARLAMENTO JUVENILÑ DEL DEPARTAMENTO DE JUTIAPA </t>
  </si>
  <si>
    <t xml:space="preserve">EDIFICIO PLAZA RABI MINEDUC-CIUAD CAPITAl </t>
  </si>
  <si>
    <t xml:space="preserve">ZAHIDA MAGNOLIA GAITAN GUZMAN DE VASQUEZ </t>
  </si>
  <si>
    <t xml:space="preserve">SUPERVISION EDUCATIVA SANTA CATARINA MITA </t>
  </si>
  <si>
    <t xml:space="preserve">DAR FORMAL POSESION A LOS NUEVOS COMISIONADOS TERMPORALES DE ADMINISTRACION EDUCATIVA </t>
  </si>
  <si>
    <t xml:space="preserve">SE DIO POSESION A LOS NUEVOS PROFESIONALES </t>
  </si>
  <si>
    <t xml:space="preserve">CONGRESO DE LA REPUBLICA-CGC -MINEDUC-CIUDAD CAPITAL </t>
  </si>
  <si>
    <t xml:space="preserve">ENTREGA DE DOCUMENTACION SOBRE EL REGISTRO DE PERSONAS INDIVIDUALKES REFERENTEESS AL PROGRSAMA DE BECAS DE INLGES </t>
  </si>
  <si>
    <t xml:space="preserve">CUMPLIR CON LA ENTREGA DEL REGISTRO FR PERSONAS INDIVIDUALES EN LOS LUGARES CORRESPONDIENTES </t>
  </si>
  <si>
    <t xml:space="preserve">OSCAR RONALDO CASTELLANOS ARGUETA </t>
  </si>
  <si>
    <t xml:space="preserve">JADO-EL PROGRESO-QUESADA-EL ADELANTO-ZAPOTITLAN-JALPATAGUA-COMAPA-CONGUACO </t>
  </si>
  <si>
    <t xml:space="preserve">MONITOREO SEDES JURADO EN FASE DE CALIFICACION DE EXPEDIENTES DE LOS PROCESOS DE OPOSICION DE LAS CONVOCASTORIAS  32,33,34 </t>
  </si>
  <si>
    <t xml:space="preserve">GARANTIZAR LA CORREXCTA APLÑICACION DE LA BASE LEGAL EN EL PROSESO DE LA CONVOCATORIA 32,33,34 </t>
  </si>
  <si>
    <t xml:space="preserve">CGC-MINEDUC-CONGRESO DE LA REPUBLICA </t>
  </si>
  <si>
    <t xml:space="preserve">ENTREGA DE DOUMENTACION SOBRE EL REGISTRO DE PERSONALES INDIVIDUALES </t>
  </si>
  <si>
    <t xml:space="preserve">VAN </t>
  </si>
  <si>
    <t xml:space="preserve">VIENEN </t>
  </si>
  <si>
    <t xml:space="preserve">MARCIA YOLANDA ARGUETA FLORIAN DE M ORALES </t>
  </si>
  <si>
    <t xml:space="preserve">DIGECADE-CIUDAD CAPITAL </t>
  </si>
  <si>
    <t xml:space="preserve">RECECION Y ENTREGA DE EQUIPOS DE COMPUTO A DOCENTES </t>
  </si>
  <si>
    <t xml:space="preserve">SE REXCEPCIONO Y SE ENTREGO EN SU TOTALIDAD </t>
  </si>
  <si>
    <t xml:space="preserve">SUPERVISION EDUCATIVA JEREZ </t>
  </si>
  <si>
    <t xml:space="preserve">VERIFICACION DE BIENES </t>
  </si>
  <si>
    <t xml:space="preserve">SE ENLISTARON LOS BIENES DISPONIBLES EN SU TOTALIDAD </t>
  </si>
  <si>
    <t xml:space="preserve">SAUL DAVID GAITAN GUZMAN DE VASQUEZ </t>
  </si>
  <si>
    <t xml:space="preserve">MINEDUC-CIUDAD CAPITAL </t>
  </si>
  <si>
    <t xml:space="preserve">PARTICIPAR EN CAPACITACION </t>
  </si>
  <si>
    <t xml:space="preserve">CONOCIMIENTO SOBRE CLASES DE DISCAPACIDAD DE UNA PERSONA </t>
  </si>
  <si>
    <t xml:space="preserve">SANTA CATARINA MITA-ATESCATEMPA-JEREZ </t>
  </si>
  <si>
    <t>TRASLADAR PERSONAL A REUNION DE TRRANBAJO</t>
  </si>
  <si>
    <t xml:space="preserve">REUNIONES DE TRABAJO REALIZADAS CON ÉXITO </t>
  </si>
  <si>
    <t xml:space="preserve">PATRICIA GABRIELA HERNÁNDEZ GUTIERREZ </t>
  </si>
  <si>
    <t xml:space="preserve">JEREZ-ATESCATEMPA </t>
  </si>
  <si>
    <t>SEGUIMIENTO A QUEJAS DEL SISTEMA</t>
  </si>
  <si>
    <t xml:space="preserve">SE CUM,PLIO CON LA COMISION EN EL TIEM PO ESTIPULKADO </t>
  </si>
  <si>
    <t xml:space="preserve">GLENDA MARITZA LIMA DEL CID </t>
  </si>
  <si>
    <t xml:space="preserve">SANTA CATARINA  MITA </t>
  </si>
  <si>
    <t xml:space="preserve">ACOMPAÑAMIENTO AL PROGRAMA PARA QUE PARTICIPEN ACTIVAMENTE EN EL PROYTECTO "VOLVAMOS AL PARQUE" </t>
  </si>
  <si>
    <t>REALIZAR Y DAR ACOPMPAÑAMIENTO AL PROGRAMA SECATID EN EL PROYRECTO " VOLVAMOS AL PARQUE"</t>
  </si>
  <si>
    <t xml:space="preserve">SANTA CATARINA MITA-AGUS BLANCA </t>
  </si>
  <si>
    <t xml:space="preserve">REALIZAR REUNION CON PROFESIONALES DE ESCUELAS TALLER PODER Y PODER TRABAJAR DOCUMENTOS DEL SISTEMA DE CERTIFICACION POR COMPETENCIAS </t>
  </si>
  <si>
    <t>VERIFICIAR LINEAMIENTOS DE LA JORNADA DE EVALUACIKON SCC</t>
  </si>
  <si>
    <t xml:space="preserve">MYNOR YOBANY MERLOS FLORIAN </t>
  </si>
  <si>
    <t xml:space="preserve">SANTA CATARINA  MITA-AGUA BLANCA </t>
  </si>
  <si>
    <t xml:space="preserve">DAR ACOMPAÑAMIENTO A PARTICIPAR EN EL PARLAMENTO JUVENIL </t>
  </si>
  <si>
    <t xml:space="preserve">MINISTERIO DE COMUNICACIONES -CIUDAD CAPITAL </t>
  </si>
  <si>
    <t xml:space="preserve">VERIFICACION DE MOBILIARIO Y ENTREGA DE CORREESPONDENCIA OFICIAL </t>
  </si>
  <si>
    <t xml:space="preserve">SE VERIFICO MOB ILIARIO Y ENTREGO CORRESPONDENCIA OFICIAL </t>
  </si>
  <si>
    <t xml:space="preserve">EOUM DOS DE ABRIL ASUNCION MITA-DEPARTAMENTO DE JUTIAPA </t>
  </si>
  <si>
    <t xml:space="preserve">DAR SEGUIMIENO A QUEJA </t>
  </si>
  <si>
    <t xml:space="preserve">SE RECABO INFORMACION PARA REALIZAR INFORME </t>
  </si>
  <si>
    <t xml:space="preserve">NORA AMABELIA LÓPEZ ESCOBAR DE BRAN </t>
  </si>
  <si>
    <t xml:space="preserve">PARTICIPAR EN EL TALLER ENCUENTRO DE COMUNICADORES "FORTALECIENDO ESTRATEGIA DE COMUNICACIÓN EDUCATIVA" </t>
  </si>
  <si>
    <t xml:space="preserve">SE LOGRO FORTALECER LA DIFUSION Y COMPRENSION DE LAS ESTRARTEGIAS DE COMUNICACIÓN INSTITUTCIKONAL DIGITAL </t>
  </si>
  <si>
    <t xml:space="preserve">JOSE IVAN RAMOS ALVAREZ </t>
  </si>
  <si>
    <t xml:space="preserve">CUMPLIR CON LOS TIEMPOS ESTABLECIDOS REFERENTE A LOS MOVIEMIENTOS DE PERSONAL </t>
  </si>
  <si>
    <t xml:space="preserve">GESTIONAR LA APROBACION DE LOS MOVIMEITNOS DE PERSONAL POR LAS DIFERENTES ACCIONES DEL PERSONAL DOCENTE </t>
  </si>
  <si>
    <t xml:space="preserve">CARLOS DANILÑO LEMUS AQUINO </t>
  </si>
  <si>
    <t xml:space="preserve">SE ADQUIRIO CONOCIMIENTOS Y HABILIDADES PARA EL USO DE APLICACOIPONES EN LA CREACION DE IMÁGENES Y VIDEOS INSTITUCIONALES </t>
  </si>
  <si>
    <t xml:space="preserve">TOTAL </t>
  </si>
  <si>
    <t xml:space="preserve">LIC. ROBERTO ANTONIO MÉNDEZ LÓPEZ </t>
  </si>
  <si>
    <t xml:space="preserve">LICDA. ZAHIDA MAGNOLIA GAITAN GUZMAN DE VASQUEZ </t>
  </si>
  <si>
    <t xml:space="preserve">DIRECTOR DEPARTAMENTAL DE EDUCACION JUTIIAPA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</si>
</sst>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8" fillId="2" borderId="3" xfId="0" applyFont="1" applyFill="1" applyBorder="1"/>
    <xf numFmtId="0" fontId="8" fillId="2" borderId="0" xfId="0" applyFont="1" applyFill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35" xfId="0" applyFont="1" applyFill="1" applyBorder="1"/>
    <xf numFmtId="0" fontId="10" fillId="2" borderId="28" xfId="0" applyFont="1" applyFill="1" applyBorder="1"/>
    <xf numFmtId="4" fontId="11" fillId="2" borderId="10" xfId="0" applyNumberFormat="1" applyFont="1" applyFill="1" applyBorder="1" applyAlignment="1">
      <alignment horizontal="center" wrapText="1"/>
    </xf>
    <xf numFmtId="4" fontId="11" fillId="2" borderId="28" xfId="0" applyNumberFormat="1" applyFont="1" applyFill="1" applyBorder="1" applyAlignment="1">
      <alignment horizontal="right" wrapText="1"/>
    </xf>
    <xf numFmtId="4" fontId="12" fillId="2" borderId="36" xfId="0" applyNumberFormat="1" applyFont="1" applyFill="1" applyBorder="1" applyAlignment="1">
      <alignment horizontal="right"/>
    </xf>
    <xf numFmtId="0" fontId="13" fillId="2" borderId="27" xfId="0" applyFont="1" applyFill="1" applyBorder="1" applyAlignment="1">
      <alignment horizontal="center"/>
    </xf>
    <xf numFmtId="4" fontId="13" fillId="2" borderId="27" xfId="0" applyNumberFormat="1" applyFont="1" applyFill="1" applyBorder="1" applyAlignment="1">
      <alignment horizontal="right"/>
    </xf>
    <xf numFmtId="0" fontId="0" fillId="2" borderId="27" xfId="0" applyFill="1" applyBorder="1"/>
    <xf numFmtId="4" fontId="11" fillId="2" borderId="27" xfId="0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/>
    </xf>
    <xf numFmtId="4" fontId="12" fillId="2" borderId="17" xfId="0" applyNumberFormat="1" applyFont="1" applyFill="1" applyBorder="1" applyAlignment="1">
      <alignment horizontal="right"/>
    </xf>
    <xf numFmtId="4" fontId="0" fillId="2" borderId="2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B6F74FF-CE19-4272-9327-D6CCEEB57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6</xdr:col>
      <xdr:colOff>447675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D4DD715-D9E5-48A8-8E2D-5678AFC63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85725"/>
          <a:ext cx="12096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3DEE-A89F-4C87-B0B4-5588BA3F8204}">
  <dimension ref="A6:M43"/>
  <sheetViews>
    <sheetView workbookViewId="0">
      <selection activeCell="B24" sqref="B24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40"/>
      <c r="H20" s="41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40"/>
      <c r="H21" s="42"/>
      <c r="I21" s="42"/>
      <c r="J21" s="42"/>
      <c r="K21" s="43"/>
      <c r="L21" s="42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40"/>
      <c r="H22" s="42"/>
      <c r="I22" s="42"/>
      <c r="J22" s="42"/>
      <c r="K22" s="43"/>
      <c r="L22" s="42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40"/>
      <c r="H23" s="42"/>
      <c r="I23" s="42"/>
      <c r="J23" s="42"/>
      <c r="K23" s="43"/>
      <c r="L23" s="42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40"/>
      <c r="H24" s="42"/>
      <c r="I24" s="42"/>
      <c r="J24" s="42"/>
      <c r="K24" s="43"/>
      <c r="L24" s="42"/>
      <c r="M24" s="37">
        <f t="shared" si="0"/>
        <v>0</v>
      </c>
    </row>
    <row r="25" spans="1:13" ht="24.95" customHeight="1" x14ac:dyDescent="0.25">
      <c r="A25" s="38"/>
      <c r="B25" s="44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1:13" ht="15.75" x14ac:dyDescent="0.25">
      <c r="A26" s="38"/>
      <c r="B26" s="39"/>
      <c r="C26" s="39"/>
      <c r="D26" s="39"/>
      <c r="E26" s="39"/>
      <c r="F26" s="33"/>
      <c r="G26" s="40"/>
      <c r="H26" s="47"/>
      <c r="I26" s="42"/>
      <c r="J26" s="47"/>
      <c r="K26" s="43"/>
      <c r="L26" s="47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40"/>
      <c r="H27" s="47"/>
      <c r="I27" s="42"/>
      <c r="J27" s="47"/>
      <c r="K27" s="43"/>
      <c r="L27" s="47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40"/>
      <c r="H28" s="47"/>
      <c r="I28" s="47"/>
      <c r="J28" s="47"/>
      <c r="K28" s="43"/>
      <c r="L28" s="47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40"/>
      <c r="H29" s="47"/>
      <c r="I29" s="47"/>
      <c r="J29" s="47"/>
      <c r="K29" s="43"/>
      <c r="L29" s="47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48"/>
      <c r="H30" s="49"/>
      <c r="I30" s="49"/>
      <c r="J30" s="49"/>
      <c r="K30" s="50"/>
      <c r="L30" s="49"/>
      <c r="M30" s="37">
        <f t="shared" si="0"/>
        <v>0</v>
      </c>
    </row>
    <row r="31" spans="1:13" ht="15.75" x14ac:dyDescent="0.25">
      <c r="A31" s="51"/>
      <c r="B31" s="39"/>
      <c r="C31" s="39"/>
      <c r="D31" s="39"/>
      <c r="E31" s="39"/>
      <c r="F31" s="33"/>
      <c r="G31" s="48"/>
      <c r="H31" s="49"/>
      <c r="I31" s="49"/>
      <c r="J31" s="49"/>
      <c r="K31" s="50"/>
      <c r="L31" s="49"/>
      <c r="M31" s="37">
        <f t="shared" si="0"/>
        <v>0</v>
      </c>
    </row>
    <row r="32" spans="1:13" ht="16.5" thickBot="1" x14ac:dyDescent="0.3">
      <c r="A32" s="51"/>
      <c r="B32" s="52"/>
      <c r="C32" s="53"/>
      <c r="D32" s="53"/>
      <c r="E32" s="53"/>
      <c r="F32" s="33"/>
      <c r="G32" s="54"/>
      <c r="H32" s="55"/>
      <c r="I32" s="55"/>
      <c r="J32" s="55"/>
      <c r="K32" s="56"/>
      <c r="L32" s="55"/>
      <c r="M32" s="57">
        <f t="shared" si="0"/>
        <v>0</v>
      </c>
    </row>
    <row r="33" spans="1:13" ht="17.25" thickTop="1" thickBot="1" x14ac:dyDescent="0.3">
      <c r="A33" s="58" t="s">
        <v>25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>
        <f>SUM(M19:M32)</f>
        <v>0</v>
      </c>
    </row>
    <row r="34" spans="1:13" ht="16.5" thickTop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13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ht="30" customHeight="1" x14ac:dyDescent="0.25">
      <c r="A36" s="65" t="s">
        <v>26</v>
      </c>
      <c r="B36" s="65"/>
      <c r="C36" s="65" t="s">
        <v>27</v>
      </c>
      <c r="D36" s="65"/>
      <c r="E36" s="65"/>
      <c r="F36" s="66"/>
      <c r="G36" s="66"/>
      <c r="H36" s="67" t="s">
        <v>28</v>
      </c>
      <c r="I36" s="1" t="s">
        <v>29</v>
      </c>
      <c r="J36" s="1"/>
      <c r="K36" s="1"/>
      <c r="L36" s="1"/>
      <c r="M36" s="64"/>
    </row>
    <row r="37" spans="1:13" x14ac:dyDescent="0.25">
      <c r="A37" s="64"/>
      <c r="B37" s="64" t="s">
        <v>30</v>
      </c>
      <c r="C37" s="65" t="s">
        <v>31</v>
      </c>
      <c r="D37" s="65"/>
      <c r="E37" s="65"/>
      <c r="F37" s="66"/>
      <c r="G37" s="66"/>
      <c r="H37" s="65" t="s">
        <v>32</v>
      </c>
      <c r="I37" s="65"/>
      <c r="J37" s="65"/>
      <c r="K37" s="65"/>
      <c r="L37" s="65"/>
      <c r="M37" s="65"/>
    </row>
    <row r="38" spans="1:13" x14ac:dyDescent="0.25">
      <c r="A38" s="64"/>
      <c r="B38" s="64" t="s">
        <v>33</v>
      </c>
      <c r="C38" s="66"/>
      <c r="D38" s="66" t="s">
        <v>34</v>
      </c>
      <c r="E38" s="66"/>
      <c r="F38" s="66"/>
      <c r="G38" s="66"/>
      <c r="H38" s="66"/>
      <c r="I38" s="66"/>
      <c r="J38" s="65" t="s">
        <v>33</v>
      </c>
      <c r="K38" s="65"/>
      <c r="L38" s="65"/>
      <c r="M38" s="66"/>
    </row>
    <row r="39" spans="1:13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68" t="s">
        <v>35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</sheetData>
  <mergeCells count="29">
    <mergeCell ref="J38:L38"/>
    <mergeCell ref="A42:M43"/>
    <mergeCell ref="B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5243-5940-4668-89F0-59A586CA249D}">
  <dimension ref="A6:M80"/>
  <sheetViews>
    <sheetView tabSelected="1" topLeftCell="A50" workbookViewId="0">
      <selection activeCell="B83" sqref="B83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69"/>
      <c r="H10" s="69"/>
      <c r="I10" s="69"/>
      <c r="J10" s="5" t="s">
        <v>3</v>
      </c>
      <c r="K10" s="5"/>
      <c r="L10" s="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3" ht="9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3" ht="21" thickBot="1" x14ac:dyDescent="0.35">
      <c r="A13" s="4" t="s">
        <v>5</v>
      </c>
      <c r="B13" s="4"/>
      <c r="C13" s="8" t="s">
        <v>36</v>
      </c>
      <c r="D13" s="8"/>
      <c r="E13" s="8"/>
      <c r="F13" s="8"/>
      <c r="G13" s="8"/>
      <c r="H13" s="8"/>
      <c r="I13" s="8"/>
      <c r="J13" s="8"/>
      <c r="K13" s="8"/>
      <c r="L13" s="8"/>
    </row>
    <row r="14" spans="1:13" ht="15" customHeight="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70" t="s">
        <v>37</v>
      </c>
      <c r="M14" s="71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61.5" customHeight="1" thickBot="1" x14ac:dyDescent="0.3">
      <c r="A18" s="25"/>
      <c r="B18" s="26"/>
      <c r="C18" s="26"/>
      <c r="D18" s="26"/>
      <c r="E18" s="26"/>
      <c r="F18" s="26"/>
      <c r="G18" s="26"/>
      <c r="H18" s="72" t="s">
        <v>22</v>
      </c>
      <c r="I18" s="28" t="s">
        <v>23</v>
      </c>
      <c r="J18" s="26"/>
      <c r="K18" s="26"/>
      <c r="L18" s="29"/>
    </row>
    <row r="19" spans="1:12" ht="24.95" customHeight="1" thickTop="1" x14ac:dyDescent="0.25">
      <c r="A19" s="30">
        <v>1</v>
      </c>
      <c r="B19" s="31" t="s">
        <v>38</v>
      </c>
      <c r="C19" s="31" t="s">
        <v>39</v>
      </c>
      <c r="D19" s="31" t="s">
        <v>40</v>
      </c>
      <c r="E19" s="32" t="s">
        <v>41</v>
      </c>
      <c r="F19" s="33">
        <v>420</v>
      </c>
      <c r="G19" s="34">
        <v>2</v>
      </c>
      <c r="H19" s="73"/>
      <c r="I19" s="36"/>
      <c r="J19" s="34">
        <v>2</v>
      </c>
      <c r="K19" s="36">
        <v>324</v>
      </c>
      <c r="L19" s="37">
        <f t="shared" ref="L19:L32" si="0">H19+I19+K19</f>
        <v>324</v>
      </c>
    </row>
    <row r="20" spans="1:12" ht="24.95" customHeight="1" x14ac:dyDescent="0.25">
      <c r="A20" s="38">
        <v>2</v>
      </c>
      <c r="B20" s="39" t="s">
        <v>42</v>
      </c>
      <c r="C20" s="39" t="s">
        <v>43</v>
      </c>
      <c r="D20" s="39" t="s">
        <v>44</v>
      </c>
      <c r="E20" s="39" t="s">
        <v>45</v>
      </c>
      <c r="F20" s="33">
        <v>420</v>
      </c>
      <c r="G20" s="40">
        <v>1</v>
      </c>
      <c r="H20" s="41"/>
      <c r="I20" s="36"/>
      <c r="J20" s="34">
        <v>1</v>
      </c>
      <c r="K20" s="36">
        <v>229</v>
      </c>
      <c r="L20" s="37">
        <f t="shared" si="0"/>
        <v>229</v>
      </c>
    </row>
    <row r="21" spans="1:12" ht="24.95" customHeight="1" x14ac:dyDescent="0.25">
      <c r="A21" s="38">
        <v>3</v>
      </c>
      <c r="B21" s="39" t="s">
        <v>42</v>
      </c>
      <c r="C21" s="39" t="s">
        <v>46</v>
      </c>
      <c r="D21" s="39" t="s">
        <v>47</v>
      </c>
      <c r="E21" s="39" t="s">
        <v>48</v>
      </c>
      <c r="F21" s="33">
        <v>420</v>
      </c>
      <c r="G21" s="40">
        <v>1</v>
      </c>
      <c r="H21" s="42">
        <v>20</v>
      </c>
      <c r="I21" s="42"/>
      <c r="J21" s="43">
        <v>1</v>
      </c>
      <c r="K21" s="42">
        <v>129</v>
      </c>
      <c r="L21" s="37">
        <f t="shared" si="0"/>
        <v>149</v>
      </c>
    </row>
    <row r="22" spans="1:12" ht="24.95" customHeight="1" x14ac:dyDescent="0.25">
      <c r="A22" s="38">
        <v>4</v>
      </c>
      <c r="B22" s="39" t="s">
        <v>49</v>
      </c>
      <c r="C22" s="39" t="s">
        <v>50</v>
      </c>
      <c r="D22" s="39" t="s">
        <v>51</v>
      </c>
      <c r="E22" s="39" t="s">
        <v>52</v>
      </c>
      <c r="F22" s="33">
        <v>420</v>
      </c>
      <c r="G22" s="40">
        <v>1</v>
      </c>
      <c r="H22" s="42"/>
      <c r="I22" s="42"/>
      <c r="J22" s="43">
        <v>1</v>
      </c>
      <c r="K22" s="42">
        <v>37</v>
      </c>
      <c r="L22" s="37">
        <f t="shared" si="0"/>
        <v>37</v>
      </c>
    </row>
    <row r="23" spans="1:12" ht="24.95" customHeight="1" x14ac:dyDescent="0.25">
      <c r="A23" s="38">
        <v>5</v>
      </c>
      <c r="B23" s="39" t="s">
        <v>53</v>
      </c>
      <c r="C23" s="39" t="s">
        <v>54</v>
      </c>
      <c r="D23" s="39" t="s">
        <v>55</v>
      </c>
      <c r="E23" s="39" t="s">
        <v>56</v>
      </c>
      <c r="F23" s="33">
        <v>420</v>
      </c>
      <c r="G23" s="40">
        <v>1</v>
      </c>
      <c r="H23" s="42"/>
      <c r="I23" s="42"/>
      <c r="J23" s="43">
        <v>1</v>
      </c>
      <c r="K23" s="42">
        <v>60</v>
      </c>
      <c r="L23" s="37">
        <f t="shared" si="0"/>
        <v>60</v>
      </c>
    </row>
    <row r="24" spans="1:12" ht="24.95" customHeight="1" x14ac:dyDescent="0.25">
      <c r="A24" s="38">
        <v>6</v>
      </c>
      <c r="B24" s="39" t="s">
        <v>57</v>
      </c>
      <c r="C24" s="39" t="s">
        <v>58</v>
      </c>
      <c r="D24" s="39" t="s">
        <v>59</v>
      </c>
      <c r="E24" s="39" t="s">
        <v>60</v>
      </c>
      <c r="F24" s="33">
        <v>420</v>
      </c>
      <c r="G24" s="40">
        <v>1</v>
      </c>
      <c r="H24" s="42"/>
      <c r="I24" s="42"/>
      <c r="J24" s="43">
        <v>1</v>
      </c>
      <c r="K24" s="42">
        <v>205</v>
      </c>
      <c r="L24" s="37">
        <f t="shared" si="0"/>
        <v>205</v>
      </c>
    </row>
    <row r="25" spans="1:12" ht="24.95" customHeight="1" x14ac:dyDescent="0.25">
      <c r="A25" s="38">
        <v>7</v>
      </c>
      <c r="B25" s="39" t="s">
        <v>61</v>
      </c>
      <c r="C25" s="2" t="s">
        <v>54</v>
      </c>
      <c r="D25" s="39" t="s">
        <v>62</v>
      </c>
      <c r="E25" s="39" t="s">
        <v>63</v>
      </c>
      <c r="F25" s="33">
        <v>420</v>
      </c>
      <c r="G25" s="40">
        <v>1</v>
      </c>
      <c r="H25" s="42"/>
      <c r="I25" s="42"/>
      <c r="J25" s="43">
        <v>1</v>
      </c>
      <c r="K25" s="42">
        <v>205</v>
      </c>
      <c r="L25" s="37">
        <f t="shared" si="0"/>
        <v>205</v>
      </c>
    </row>
    <row r="26" spans="1:12" ht="24.95" customHeight="1" x14ac:dyDescent="0.25">
      <c r="A26" s="38">
        <v>8</v>
      </c>
      <c r="B26" s="39" t="s">
        <v>64</v>
      </c>
      <c r="C26" s="39" t="s">
        <v>65</v>
      </c>
      <c r="D26" s="39" t="s">
        <v>44</v>
      </c>
      <c r="E26" s="39" t="s">
        <v>45</v>
      </c>
      <c r="F26" s="33">
        <v>420</v>
      </c>
      <c r="G26" s="40">
        <v>1</v>
      </c>
      <c r="H26" s="47"/>
      <c r="I26" s="42"/>
      <c r="J26" s="43">
        <v>1</v>
      </c>
      <c r="K26" s="47">
        <v>234</v>
      </c>
      <c r="L26" s="37">
        <f t="shared" si="0"/>
        <v>234</v>
      </c>
    </row>
    <row r="27" spans="1:12" ht="24.95" customHeight="1" x14ac:dyDescent="0.25">
      <c r="A27" s="38">
        <v>9</v>
      </c>
      <c r="B27" s="39" t="s">
        <v>66</v>
      </c>
      <c r="C27" s="39" t="s">
        <v>67</v>
      </c>
      <c r="D27" s="39" t="s">
        <v>68</v>
      </c>
      <c r="E27" s="39" t="s">
        <v>69</v>
      </c>
      <c r="F27" s="33">
        <v>420</v>
      </c>
      <c r="G27" s="40">
        <v>2</v>
      </c>
      <c r="H27" s="47"/>
      <c r="I27" s="42"/>
      <c r="J27" s="43">
        <v>2</v>
      </c>
      <c r="K27" s="47">
        <v>378</v>
      </c>
      <c r="L27" s="37">
        <f t="shared" si="0"/>
        <v>378</v>
      </c>
    </row>
    <row r="28" spans="1:12" ht="24.95" customHeight="1" x14ac:dyDescent="0.25">
      <c r="A28" s="38">
        <v>10</v>
      </c>
      <c r="B28" s="39" t="s">
        <v>38</v>
      </c>
      <c r="C28" s="39" t="s">
        <v>70</v>
      </c>
      <c r="D28" s="39" t="s">
        <v>40</v>
      </c>
      <c r="E28" s="39" t="s">
        <v>41</v>
      </c>
      <c r="F28" s="33">
        <v>420</v>
      </c>
      <c r="G28" s="40">
        <v>2</v>
      </c>
      <c r="H28" s="47">
        <v>15</v>
      </c>
      <c r="I28" s="47"/>
      <c r="J28" s="43">
        <v>2</v>
      </c>
      <c r="K28" s="47">
        <v>281</v>
      </c>
      <c r="L28" s="37">
        <f t="shared" si="0"/>
        <v>296</v>
      </c>
    </row>
    <row r="29" spans="1:12" ht="24.95" customHeight="1" x14ac:dyDescent="0.25">
      <c r="A29" s="38">
        <v>11</v>
      </c>
      <c r="B29" s="39" t="s">
        <v>71</v>
      </c>
      <c r="C29" s="39" t="s">
        <v>72</v>
      </c>
      <c r="D29" s="39" t="s">
        <v>73</v>
      </c>
      <c r="E29" s="39" t="s">
        <v>74</v>
      </c>
      <c r="F29" s="33">
        <v>420</v>
      </c>
      <c r="G29" s="40">
        <v>2</v>
      </c>
      <c r="H29" s="47"/>
      <c r="I29" s="47"/>
      <c r="J29" s="43">
        <v>2</v>
      </c>
      <c r="K29" s="47">
        <v>168</v>
      </c>
      <c r="L29" s="37">
        <f t="shared" si="0"/>
        <v>168</v>
      </c>
    </row>
    <row r="30" spans="1:12" ht="24.95" customHeight="1" x14ac:dyDescent="0.25">
      <c r="A30" s="38">
        <v>12</v>
      </c>
      <c r="B30" s="39" t="s">
        <v>42</v>
      </c>
      <c r="C30" s="39" t="s">
        <v>75</v>
      </c>
      <c r="D30" s="39" t="s">
        <v>76</v>
      </c>
      <c r="E30" s="39" t="s">
        <v>77</v>
      </c>
      <c r="F30" s="33">
        <v>420</v>
      </c>
      <c r="G30" s="48">
        <v>1</v>
      </c>
      <c r="H30" s="49"/>
      <c r="I30" s="49"/>
      <c r="J30" s="50">
        <v>1</v>
      </c>
      <c r="K30" s="49">
        <v>80</v>
      </c>
      <c r="L30" s="37">
        <f t="shared" si="0"/>
        <v>80</v>
      </c>
    </row>
    <row r="31" spans="1:12" ht="24.95" customHeight="1" x14ac:dyDescent="0.25">
      <c r="A31" s="51">
        <v>13</v>
      </c>
      <c r="B31" s="39" t="s">
        <v>78</v>
      </c>
      <c r="C31" s="39" t="s">
        <v>79</v>
      </c>
      <c r="D31" s="39" t="s">
        <v>80</v>
      </c>
      <c r="E31" s="39" t="s">
        <v>81</v>
      </c>
      <c r="F31" s="33">
        <v>420</v>
      </c>
      <c r="G31" s="48">
        <v>3</v>
      </c>
      <c r="H31" s="49"/>
      <c r="I31" s="49"/>
      <c r="J31" s="50">
        <v>3</v>
      </c>
      <c r="K31" s="49">
        <v>402</v>
      </c>
      <c r="L31" s="37">
        <f t="shared" si="0"/>
        <v>402</v>
      </c>
    </row>
    <row r="32" spans="1:12" ht="24.95" customHeight="1" x14ac:dyDescent="0.25">
      <c r="A32" s="51">
        <v>14</v>
      </c>
      <c r="B32" s="74" t="s">
        <v>53</v>
      </c>
      <c r="C32" s="75" t="s">
        <v>82</v>
      </c>
      <c r="D32" s="75" t="s">
        <v>83</v>
      </c>
      <c r="E32" s="75" t="s">
        <v>77</v>
      </c>
      <c r="F32" s="76">
        <v>420</v>
      </c>
      <c r="G32" s="48">
        <v>3</v>
      </c>
      <c r="H32" s="77"/>
      <c r="I32" s="77"/>
      <c r="J32" s="50">
        <v>3</v>
      </c>
      <c r="K32" s="77">
        <v>448</v>
      </c>
      <c r="L32" s="78">
        <f t="shared" si="0"/>
        <v>448</v>
      </c>
    </row>
    <row r="33" spans="1:12" ht="24.95" customHeight="1" x14ac:dyDescent="0.25">
      <c r="A33" s="79" t="s">
        <v>84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80">
        <f>SUM(L19:L32)</f>
        <v>3215</v>
      </c>
    </row>
    <row r="34" spans="1:12" ht="24.95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</row>
    <row r="35" spans="1:12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9" spans="1:12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x14ac:dyDescent="0.25">
      <c r="A42" s="68" t="s">
        <v>35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2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59" spans="1:12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</row>
    <row r="60" spans="1:12" ht="15.75" x14ac:dyDescent="0.25">
      <c r="A60" s="39"/>
      <c r="B60" s="39" t="s">
        <v>85</v>
      </c>
      <c r="C60" s="39"/>
      <c r="D60" s="39"/>
      <c r="E60" s="81"/>
      <c r="F60" s="82"/>
      <c r="G60" s="43"/>
      <c r="H60" s="47"/>
      <c r="I60" s="42"/>
      <c r="J60" s="43"/>
      <c r="K60" s="42"/>
      <c r="L60" s="80">
        <v>3215</v>
      </c>
    </row>
    <row r="61" spans="1:12" ht="15.75" x14ac:dyDescent="0.25">
      <c r="A61" s="30">
        <v>15</v>
      </c>
      <c r="B61" s="31" t="s">
        <v>86</v>
      </c>
      <c r="C61" s="31" t="s">
        <v>87</v>
      </c>
      <c r="D61" s="31" t="s">
        <v>88</v>
      </c>
      <c r="E61" s="31" t="s">
        <v>89</v>
      </c>
      <c r="F61" s="33">
        <v>420</v>
      </c>
      <c r="G61" s="83">
        <v>1</v>
      </c>
      <c r="H61" s="41"/>
      <c r="I61" s="36"/>
      <c r="J61" s="34">
        <v>1</v>
      </c>
      <c r="K61" s="36">
        <v>147</v>
      </c>
      <c r="L61" s="37">
        <f>H61+K61</f>
        <v>147</v>
      </c>
    </row>
    <row r="62" spans="1:12" ht="15.75" x14ac:dyDescent="0.25">
      <c r="A62" s="38">
        <v>16</v>
      </c>
      <c r="B62" s="39" t="s">
        <v>86</v>
      </c>
      <c r="C62" s="39" t="s">
        <v>90</v>
      </c>
      <c r="D62" s="39" t="s">
        <v>91</v>
      </c>
      <c r="E62" s="39" t="s">
        <v>92</v>
      </c>
      <c r="F62" s="33">
        <v>420</v>
      </c>
      <c r="G62" s="40">
        <v>2</v>
      </c>
      <c r="H62" s="42"/>
      <c r="I62" s="42"/>
      <c r="J62" s="43">
        <v>2</v>
      </c>
      <c r="K62" s="42">
        <v>168</v>
      </c>
      <c r="L62" s="37">
        <f t="shared" ref="L62:L73" si="1">H62+K62</f>
        <v>168</v>
      </c>
    </row>
    <row r="63" spans="1:12" ht="15.75" x14ac:dyDescent="0.25">
      <c r="A63" s="38">
        <v>17</v>
      </c>
      <c r="B63" s="39" t="s">
        <v>93</v>
      </c>
      <c r="C63" s="39" t="s">
        <v>94</v>
      </c>
      <c r="D63" s="39" t="s">
        <v>95</v>
      </c>
      <c r="E63" s="39" t="s">
        <v>96</v>
      </c>
      <c r="F63" s="33">
        <v>420</v>
      </c>
      <c r="G63" s="40">
        <v>1</v>
      </c>
      <c r="H63" s="42"/>
      <c r="I63" s="42"/>
      <c r="J63" s="43">
        <v>1</v>
      </c>
      <c r="K63" s="42">
        <v>58</v>
      </c>
      <c r="L63" s="37">
        <f t="shared" si="1"/>
        <v>58</v>
      </c>
    </row>
    <row r="64" spans="1:12" ht="15.75" x14ac:dyDescent="0.25">
      <c r="A64" s="38">
        <v>18</v>
      </c>
      <c r="B64" s="39" t="s">
        <v>93</v>
      </c>
      <c r="C64" s="39" t="s">
        <v>97</v>
      </c>
      <c r="D64" s="39" t="s">
        <v>98</v>
      </c>
      <c r="E64" s="39" t="s">
        <v>99</v>
      </c>
      <c r="F64" s="33">
        <v>420</v>
      </c>
      <c r="G64" s="40">
        <v>2</v>
      </c>
      <c r="H64" s="42"/>
      <c r="I64" s="42"/>
      <c r="J64" s="43">
        <v>2</v>
      </c>
      <c r="K64" s="42">
        <v>168</v>
      </c>
      <c r="L64" s="37">
        <f t="shared" si="1"/>
        <v>168</v>
      </c>
    </row>
    <row r="65" spans="1:12" ht="15.75" x14ac:dyDescent="0.25">
      <c r="A65" s="38">
        <v>19</v>
      </c>
      <c r="B65" s="39" t="s">
        <v>100</v>
      </c>
      <c r="C65" s="39" t="s">
        <v>101</v>
      </c>
      <c r="D65" s="39" t="s">
        <v>102</v>
      </c>
      <c r="E65" s="39" t="s">
        <v>103</v>
      </c>
      <c r="F65" s="33">
        <v>420</v>
      </c>
      <c r="G65" s="40">
        <v>1</v>
      </c>
      <c r="H65" s="42"/>
      <c r="I65" s="42"/>
      <c r="J65" s="43">
        <v>1</v>
      </c>
      <c r="K65" s="42">
        <v>84</v>
      </c>
      <c r="L65" s="37">
        <f t="shared" si="1"/>
        <v>84</v>
      </c>
    </row>
    <row r="66" spans="1:12" ht="15.75" x14ac:dyDescent="0.25">
      <c r="A66" s="38">
        <v>20</v>
      </c>
      <c r="B66" s="39" t="s">
        <v>104</v>
      </c>
      <c r="C66" s="2" t="s">
        <v>105</v>
      </c>
      <c r="D66" s="39" t="s">
        <v>106</v>
      </c>
      <c r="E66" s="39" t="s">
        <v>107</v>
      </c>
      <c r="F66" s="33">
        <v>420</v>
      </c>
      <c r="G66" s="40">
        <v>1</v>
      </c>
      <c r="H66" s="42"/>
      <c r="I66" s="42"/>
      <c r="J66" s="43">
        <v>1</v>
      </c>
      <c r="K66" s="42">
        <v>143</v>
      </c>
      <c r="L66" s="37">
        <f t="shared" si="1"/>
        <v>143</v>
      </c>
    </row>
    <row r="67" spans="1:12" ht="15.75" x14ac:dyDescent="0.25">
      <c r="A67" s="38">
        <v>21</v>
      </c>
      <c r="B67" s="39" t="s">
        <v>104</v>
      </c>
      <c r="C67" s="39" t="s">
        <v>108</v>
      </c>
      <c r="D67" s="39" t="s">
        <v>109</v>
      </c>
      <c r="E67" s="39" t="s">
        <v>110</v>
      </c>
      <c r="F67" s="33">
        <v>420</v>
      </c>
      <c r="G67" s="40">
        <v>2</v>
      </c>
      <c r="H67" s="47"/>
      <c r="I67" s="42"/>
      <c r="J67" s="43">
        <v>2</v>
      </c>
      <c r="K67" s="47">
        <v>263</v>
      </c>
      <c r="L67" s="37">
        <f t="shared" si="1"/>
        <v>263</v>
      </c>
    </row>
    <row r="68" spans="1:12" ht="15.75" x14ac:dyDescent="0.25">
      <c r="A68" s="38">
        <v>22</v>
      </c>
      <c r="B68" s="39" t="s">
        <v>111</v>
      </c>
      <c r="C68" s="39" t="s">
        <v>112</v>
      </c>
      <c r="D68" s="39" t="s">
        <v>113</v>
      </c>
      <c r="E68" s="39" t="s">
        <v>110</v>
      </c>
      <c r="F68" s="33">
        <v>420</v>
      </c>
      <c r="G68" s="40">
        <v>2</v>
      </c>
      <c r="H68" s="47"/>
      <c r="I68" s="42"/>
      <c r="J68" s="43">
        <v>2</v>
      </c>
      <c r="K68" s="47">
        <v>356</v>
      </c>
      <c r="L68" s="37">
        <f t="shared" si="1"/>
        <v>356</v>
      </c>
    </row>
    <row r="69" spans="1:12" ht="15.75" x14ac:dyDescent="0.25">
      <c r="A69" s="38">
        <v>23</v>
      </c>
      <c r="B69" s="39" t="s">
        <v>71</v>
      </c>
      <c r="C69" s="39" t="s">
        <v>114</v>
      </c>
      <c r="D69" s="39" t="s">
        <v>115</v>
      </c>
      <c r="E69" s="39" t="s">
        <v>116</v>
      </c>
      <c r="F69" s="33">
        <v>420</v>
      </c>
      <c r="G69" s="40">
        <v>1</v>
      </c>
      <c r="H69" s="47"/>
      <c r="I69" s="47"/>
      <c r="J69" s="43">
        <v>1</v>
      </c>
      <c r="K69" s="47">
        <v>195.5</v>
      </c>
      <c r="L69" s="37">
        <f t="shared" si="1"/>
        <v>195.5</v>
      </c>
    </row>
    <row r="70" spans="1:12" ht="15.75" x14ac:dyDescent="0.25">
      <c r="A70" s="38">
        <v>24</v>
      </c>
      <c r="B70" s="39" t="s">
        <v>71</v>
      </c>
      <c r="C70" s="39" t="s">
        <v>117</v>
      </c>
      <c r="D70" s="39" t="s">
        <v>118</v>
      </c>
      <c r="E70" s="39" t="s">
        <v>119</v>
      </c>
      <c r="F70" s="33">
        <v>420</v>
      </c>
      <c r="G70" s="40">
        <v>1</v>
      </c>
      <c r="H70" s="47"/>
      <c r="I70" s="47"/>
      <c r="J70" s="43">
        <v>1</v>
      </c>
      <c r="K70" s="47">
        <v>84</v>
      </c>
      <c r="L70" s="37">
        <f t="shared" si="1"/>
        <v>84</v>
      </c>
    </row>
    <row r="71" spans="1:12" ht="15.75" x14ac:dyDescent="0.25">
      <c r="A71" s="38">
        <v>25</v>
      </c>
      <c r="B71" s="39" t="s">
        <v>120</v>
      </c>
      <c r="C71" s="39" t="s">
        <v>94</v>
      </c>
      <c r="D71" s="39" t="s">
        <v>121</v>
      </c>
      <c r="E71" s="39" t="s">
        <v>122</v>
      </c>
      <c r="F71" s="33">
        <v>420</v>
      </c>
      <c r="G71" s="48">
        <v>1</v>
      </c>
      <c r="H71" s="49">
        <v>160</v>
      </c>
      <c r="I71" s="49"/>
      <c r="J71" s="50">
        <v>1</v>
      </c>
      <c r="K71" s="49">
        <v>327</v>
      </c>
      <c r="L71" s="37">
        <f t="shared" si="1"/>
        <v>487</v>
      </c>
    </row>
    <row r="72" spans="1:12" ht="15.75" x14ac:dyDescent="0.25">
      <c r="A72" s="51">
        <v>26</v>
      </c>
      <c r="B72" s="39" t="s">
        <v>123</v>
      </c>
      <c r="C72" s="39" t="s">
        <v>94</v>
      </c>
      <c r="D72" s="39" t="s">
        <v>124</v>
      </c>
      <c r="E72" s="39" t="s">
        <v>125</v>
      </c>
      <c r="F72" s="33">
        <v>420</v>
      </c>
      <c r="G72" s="48">
        <v>1</v>
      </c>
      <c r="H72" s="49">
        <v>32</v>
      </c>
      <c r="I72" s="49"/>
      <c r="J72" s="50">
        <v>1</v>
      </c>
      <c r="K72" s="49">
        <v>133</v>
      </c>
      <c r="L72" s="37">
        <f t="shared" si="1"/>
        <v>165</v>
      </c>
    </row>
    <row r="73" spans="1:12" ht="15.75" x14ac:dyDescent="0.25">
      <c r="A73" s="51">
        <v>27</v>
      </c>
      <c r="B73" s="74" t="s">
        <v>126</v>
      </c>
      <c r="C73" s="75" t="s">
        <v>94</v>
      </c>
      <c r="D73" s="75" t="s">
        <v>121</v>
      </c>
      <c r="E73" s="75" t="s">
        <v>127</v>
      </c>
      <c r="F73" s="76">
        <v>420</v>
      </c>
      <c r="G73" s="48">
        <v>1</v>
      </c>
      <c r="H73" s="77">
        <v>182</v>
      </c>
      <c r="I73" s="77"/>
      <c r="J73" s="50">
        <v>1</v>
      </c>
      <c r="K73" s="77">
        <v>445</v>
      </c>
      <c r="L73" s="84">
        <f t="shared" si="1"/>
        <v>627</v>
      </c>
    </row>
    <row r="74" spans="1:12" x14ac:dyDescent="0.25">
      <c r="A74" s="39"/>
      <c r="B74" s="39" t="s">
        <v>128</v>
      </c>
      <c r="C74" s="39"/>
      <c r="D74" s="39"/>
      <c r="E74" s="39"/>
      <c r="F74" s="82"/>
      <c r="G74" s="40"/>
      <c r="H74" s="42"/>
      <c r="I74" s="42"/>
      <c r="J74" s="43"/>
      <c r="K74" s="42"/>
      <c r="L74" s="85">
        <f>SUM(L60:L73)</f>
        <v>6160.5</v>
      </c>
    </row>
    <row r="78" spans="1:12" ht="30" customHeight="1" x14ac:dyDescent="0.25">
      <c r="A78" s="65" t="s">
        <v>129</v>
      </c>
      <c r="B78" s="65"/>
      <c r="C78" s="65" t="s">
        <v>130</v>
      </c>
      <c r="D78" s="65"/>
      <c r="E78" s="65"/>
      <c r="F78" s="66"/>
      <c r="G78" s="66"/>
      <c r="H78" s="67" t="s">
        <v>28</v>
      </c>
      <c r="I78" s="1" t="s">
        <v>29</v>
      </c>
      <c r="J78" s="1"/>
      <c r="K78" s="1"/>
      <c r="L78" s="64"/>
    </row>
    <row r="79" spans="1:12" x14ac:dyDescent="0.25">
      <c r="A79" s="64"/>
      <c r="B79" s="64" t="s">
        <v>30</v>
      </c>
      <c r="C79" s="65" t="s">
        <v>31</v>
      </c>
      <c r="D79" s="65"/>
      <c r="E79" s="65"/>
      <c r="F79" s="66"/>
      <c r="G79" s="66"/>
      <c r="H79" s="65" t="s">
        <v>131</v>
      </c>
      <c r="I79" s="65"/>
      <c r="J79" s="65"/>
      <c r="K79" s="65"/>
      <c r="L79" s="65"/>
    </row>
    <row r="80" spans="1:12" x14ac:dyDescent="0.25">
      <c r="A80" s="64"/>
      <c r="B80" s="64" t="s">
        <v>33</v>
      </c>
      <c r="C80" s="66"/>
      <c r="D80" s="66" t="s">
        <v>33</v>
      </c>
      <c r="E80" s="66"/>
      <c r="F80" s="66"/>
      <c r="G80" s="66"/>
      <c r="H80" s="66"/>
      <c r="I80" s="66"/>
      <c r="J80" s="66" t="s">
        <v>33</v>
      </c>
      <c r="K80" s="66"/>
      <c r="L80" s="66"/>
    </row>
  </sheetData>
  <mergeCells count="26">
    <mergeCell ref="A33:K33"/>
    <mergeCell ref="A42:L43"/>
    <mergeCell ref="A78:B78"/>
    <mergeCell ref="C78:E78"/>
    <mergeCell ref="I78:K78"/>
    <mergeCell ref="C79:E79"/>
    <mergeCell ref="H79:L79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FIN-FOR-12 </vt:lpstr>
      <vt:lpstr>FIN-FOR 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2025-11-05T20:55:39Z</dcterms:created>
  <dcterms:modified xsi:type="dcterms:W3CDTF">2025-11-05T21:00:19Z</dcterms:modified>
</cp:coreProperties>
</file>