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Abril\"/>
    </mc:Choice>
  </mc:AlternateContent>
  <bookViews>
    <workbookView xWindow="120" yWindow="645" windowWidth="15135" windowHeight="7530" activeTab="1"/>
  </bookViews>
  <sheets>
    <sheet name="FIN-FOR-12" sheetId="1" r:id="rId1"/>
    <sheet name="FIN-FOR-23" sheetId="4" r:id="rId2"/>
  </sheets>
  <definedNames>
    <definedName name="_xlnm.Print_Area" localSheetId="0">'FIN-FOR-12'!$A$1:$M$45</definedName>
    <definedName name="_xlnm.Print_Area" localSheetId="1">'FIN-FOR-23'!$A$1:$L$33</definedName>
    <definedName name="_xlnm.Print_Titles" localSheetId="0">'FIN-FOR-12'!$1:$18</definedName>
    <definedName name="_xlnm.Print_Titles" localSheetId="1">'FIN-FOR-23'!$1:$18</definedName>
  </definedNames>
  <calcPr calcId="162913"/>
</workbook>
</file>

<file path=xl/calcChain.xml><?xml version="1.0" encoding="utf-8"?>
<calcChain xmlns="http://schemas.openxmlformats.org/spreadsheetml/2006/main">
  <c r="M33" i="1" l="1"/>
  <c r="L23" i="4"/>
  <c r="L21" i="4"/>
  <c r="M32" i="1"/>
  <c r="M31" i="1"/>
  <c r="M30" i="1"/>
  <c r="M28" i="1"/>
  <c r="M27" i="1"/>
  <c r="M29" i="1" l="1"/>
  <c r="M26" i="1"/>
  <c r="M25" i="1"/>
  <c r="M22" i="1"/>
  <c r="M23" i="1"/>
  <c r="M24" i="1"/>
  <c r="M21" i="1"/>
  <c r="L20" i="4" l="1"/>
  <c r="L22" i="4"/>
  <c r="L19" i="4"/>
  <c r="M20" i="1"/>
  <c r="M19" i="1"/>
</calcChain>
</file>

<file path=xl/sharedStrings.xml><?xml version="1.0" encoding="utf-8"?>
<sst xmlns="http://schemas.openxmlformats.org/spreadsheetml/2006/main" count="137" uniqueCount="97">
  <si>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</si>
  <si>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</si>
  <si>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</si>
  <si>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</si>
  <si>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</si>
  <si>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</si>
  <si>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</si>
  <si>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</si>
  <si>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</si>
  <si>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</si>
  <si>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</si>
  <si>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</si>
  <si>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</si>
  <si>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</si>
  <si>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</si>
  <si>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</si>
  <si>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</si>
  <si>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</si>
  <si>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</si>
  <si>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</si>
  <si>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</si>
  <si>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</si>
  <si>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</si>
  <si>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</si>
  <si>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</si>
  <si>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t>GASTOS DE VIÁTICOS COMPROBADOS EN INTEGRACIÓN FIN-FOR-25 Q.</t>
  </si>
  <si>
    <t>DIRECCIÓN GENERAL DE PARTICIPACIÓN COMUNITARIA Y SERVICIOS DE APOYO -DIGEPSA-</t>
  </si>
  <si>
    <t>TOTAL</t>
  </si>
  <si>
    <t>Glenda Zuliana López Castillo</t>
  </si>
  <si>
    <t>SIN ANTICIPO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</si>
  <si>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</si>
  <si>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>Yoisi Carina Gómez Fuentes</t>
  </si>
  <si>
    <t>Luis Enrique Alonzo Reyes</t>
  </si>
  <si>
    <t>ROLANDO ISAÍ OROZCO BAUTISTA</t>
  </si>
  <si>
    <t>JORGE LEOCADIO GONZÁLEZ ANDRÉS</t>
  </si>
  <si>
    <t>MELVIN NEFTALY GARCÍA PÉREZ</t>
  </si>
  <si>
    <t>JERSON OMAR LEMUS MENÉNDEZ</t>
  </si>
  <si>
    <t>JACINTO DE LEÓN SANTIAGO</t>
  </si>
  <si>
    <t>EDGAR RENÉ PAAU CAAL</t>
  </si>
  <si>
    <t>VICTOR NOÉ ICAL PACAY</t>
  </si>
  <si>
    <t>JULIO CÉSAR CRUZ CAMPOS</t>
  </si>
  <si>
    <t>ANNABELLA PETRONILA MORALES TZAJ</t>
  </si>
  <si>
    <t>MIGUEL ANGEL RAMOS ZAPETA</t>
  </si>
  <si>
    <t>BOGAR LIZANDRIS MÉNDEZ ROJAS</t>
  </si>
  <si>
    <t>ABRIL 2024</t>
  </si>
  <si>
    <t>MARIA VALENTINA PACHECO URIZAR</t>
  </si>
  <si>
    <t>MUNICIPIO DE SAN ANDRÉS VILLA SECA, EL ASINTAL, NUEVO SAN CARLOS, SAN SEBASTIÁN, RETALHULEU, DEPARTAMENTO DE RETALHULEU</t>
  </si>
  <si>
    <t>REALIZAR VISITAS DE MONITOREO DE LOS PROGRAMAS DE APOYO A LA EDUCACIÓN EN LOS CENTROS EDUCATIVOS PÚBLICOS, SEGÚN MUESTRA ESTABLECIDA EN EL DEPARTAMENTO DE RETALHULEU.</t>
  </si>
  <si>
    <t>SE REALIZÓ LA VISITA EN UN 100% A LOS CENTROS EDUCATIVOS PÚBLICOS, QUE FUERON PROGRAMADOS PARA LA PRESENTE COMISIÓN DE MONITOREO. FUERON ACLARADAS DUDAS SOBRE LA EJECUCIÓN DE LOS PROGRAMAS DE APOYO.</t>
  </si>
  <si>
    <t>REALIZAR VISITAS DE MONITOREO DE LOS PROGRAMAS DE APOYO A LA EDUCACIÓN, EN CENTROS, EN CENTROS EDUCATIVOS PÚBLICOS, SEGÚN MUESTRA ESTABLECIDA EN EL DEPARTAMENTO DE ESCUINTLA.</t>
  </si>
  <si>
    <t>FORTALECIMIENTO A DIRECTORES Y MIEMBROS DE LAS JUNTAS DIRECTIVAS DE OPF EN LA ADMINISTRACIÓN DE LOS PROGRAMAS DE APOYO DE LA MEJOR MANERA DE ACUERDO A LAS NORMATIVAS VIGENTES.</t>
  </si>
  <si>
    <t>MUNICIPIO SAN LUCAS SACATEPÉQUEZ, SAN BARTOLOMÉ MILPAS ALTAS, SAN MIGUEL DUEÑAS, ANTIGUA GUATEMALA, SANTA LUCÍA MILPAS ALTAS, DEPARTAMENTO DE SACATEPÉQUEZ.</t>
  </si>
  <si>
    <t>REALIZAR VISITAS DE MONITOREO DE LOS PROGRAMAS DE APOYO A LA EDUCACIÓN EN CENTROS EDUCATIVOS PÚBLICOS, SEGÚN MUESTRA ESTABLECIDA EN EL DEPARTAMENTO DE SACATEPÉQUEZ.</t>
  </si>
  <si>
    <t>SE SOLUCIONARON DUDAS DE LA EJECUCIÓN DE LOS PROGRAMAS DE APOYO, SE REALIZARON RECOMENDACIONES IN-SITU SOBRE LAS DEBILIDADES ESTABLECIDAS. SE REALIZÓ LA VISITA DE MONITOREO DE LOS PROGRAMAS DE APOYO N LOS CENTROS EDUCATIVOS PÚBLICOS.</t>
  </si>
  <si>
    <t>MUNICIPIOS DE SAN MARCOS, COMITANCILLO, ESQUIPULAS PALO GORDO, DEPARTAMENTO DE SAN MARCOS.</t>
  </si>
  <si>
    <t>REALIZAR VISITAS DE MONITOREO DE LOS PROGRAMAS DE APOYO A LA EDUCACIÓN EN LOS CENTROS EDUCATIVOS PÚBLICOS DEL DEPARTAMENTO DE SAN MARCOS.</t>
  </si>
  <si>
    <t>DIRECTORES DE CENTROS EDUCATIVOS, DOCENTES Y OPF AGRADECIDOS CON EL MINISTERIO DE EDUCACIÓN POR EL APOYO RECIBIDO, MADRES Y PADRES DE FAMILIA AGRADECIDOS CON EL MINEDUC POR LOS PROGRAMAS DE APOYO.</t>
  </si>
  <si>
    <t>MUNICIPIO DE SALAMÁ, SAN JERÓNIMO, RABINAL, SAN MIGUEL CHICAJ, DEPARTAMENTO DE BAJA VERAPAZ</t>
  </si>
  <si>
    <t>REALIZAR VISITAS DE MONITOREO DE LOS PROGRAMAS DE APOYO A LA EDUCACIÓN EN CENTROS EDUCATIVOS PÚBLICOS DEL DEPARTAMENTO DE BAJA VERAPAZ.</t>
  </si>
  <si>
    <t>MUNICIPIO DE IXCÁN, DEPARTAMENTO DE SAN MARCOS</t>
  </si>
  <si>
    <t>REALIZAR VISITAS DE MONITOREO DE LOS PROGRAMAS DE APOYO A LA EDUCACIÓN EN CENTROS EDUCATIVOS PÚBLICOS DEL DEPARTAMENTO DE QUICHÉ</t>
  </si>
  <si>
    <t>VERIFICADA LA DOCUMENTACIÓN DE LA ENTREGA DEL PROGRAMA DE ALIMENTACIÓN ESCOLAR, DIRECTORES Y JUNTAS DIRECTIVAS DE OPF INCENTIVADAS EN RELACIÓN A LA EJECUCIÓN DE LOS PROGRAMAS DE APOYO, VERIFICADOS LOS INSUMOS DE LOS PROGRAMAS DE APOYO.</t>
  </si>
  <si>
    <t>MUNICIPIO DE CHIQUIMULA Y ESQUIPULAS, DEPARTAMENTO DE CHIQUIMULA</t>
  </si>
  <si>
    <t>REALIZAR VISITAS DE MONITOREO DE LOS PROGRAMAS DE APOYO A LA EDUCACIÓN EN CENTROS EDUCATIVOS PÚBLICOS, SEGÚN MUESTRA ESTABLECIDA EN EL DEPARTAMENTO DE CHIQUIMULA.</t>
  </si>
  <si>
    <t>ACERCAMIENTO CON MIEMBROS DE LAS JUNTAS DIRECTIVAS DE LAS OPF Y DIRECTORES DE ESTABLECIMIENTOS VISITADOS, QUIENES CAPTARON LA IMPORTANCIA DE LOS PROGRAMAS DE APOYO. COMPROMISO DE LOS MIEMBROS DE LAS JUNTAS DIRECTIVAS DE LAS OPF Y DIRECTORES DE CNTROS EDUCATIVOS, PARA ADMINISTRAR Y EJECUTAR LOS FONDOS DE LOS PROGRAMAS DE APOYO, CON TRANSPARENCIA Y CALIDAD DEL GASTO.</t>
  </si>
  <si>
    <t>MUNICIPIO DE JALAPA, SAN PEDRO PINULA, DEPARTAMENTO DE JALAPA</t>
  </si>
  <si>
    <t>REALIZAR VISITAS DE MONITOREO DE LOS PROGRAMAS DE APOYO A LA EDUCACIÓN EN CENTROS EDUCATIVOS PÚBLICOS, SEGÚN MUESTRA ESTABLECIDA EN EL DEPARTAMENTO DE JALAPA.</t>
  </si>
  <si>
    <t>DIRECTOR Y MIEMBROS DE LAS JUNTAS DIRECTIVAS DE LAS OPF SE COMPROMETIERON ADMINISTRAR Y EJECUTAR LOS FONDOS DE LOS PROGRAMAS DE APOYO DE LA MEJOR MANERA DE ACUERDO A LAS NORMATIVAS VIGENTES.</t>
  </si>
  <si>
    <t>MUNICIPIO DE CAJOLÁ, QUETZALTENANGO, CANTEL, COLOMBA COSTA CUCA, PALESTINA DE LOS ALTOS, ALMOLONGA, DEPARTAMENTO DE QUETZALTENANGO.</t>
  </si>
  <si>
    <t>REALIZAR VISITAS DE MONITOREO DE LOS PROGRAMAS DE APOYO A LA EDUCACIÓN, EN LOS CENTROS EDUCATIVOS PÚBLICOS SEGÚN MUESTRA ESTABLECIDA EN EL DEPARTAMENTO DE QUETZALTENANGO.</t>
  </si>
  <si>
    <t>MUNICIPIOS DE SOLOLÁ, PANAJACHEL, SAN ANDRÉS SEMETABAJ, SANTA CATARINA IXTAHUACÁN, NAHUALÁ, DEPARTAMENTO DE SOLOLÁ</t>
  </si>
  <si>
    <t>REALIZAR VISITAS DE MONITOREO DE LOS PROGRAMAS DE APOYO A LA EDUCACIÓN, EN LOS CENTROS EDUCATIVOS PÚBLICOS DEL DEPARTAMENTO DE SOLOLÁ.</t>
  </si>
  <si>
    <t>SE LOGRÓ VISITAR EFECTIVAMENTE 11 CENTROS EDUCATIVOS PÚBLICOS PROGRAMADOS DONDE SE HAN RECIBIDO LOS PROGRAMAS DE APOYO, SE EMPODERÓ A 20 MIEMBROS DE JUNTA DIRECTIVA DE LA OPF QUIENES PARTICIPARON EN LAS VISITAS DE MONITOREO DE LOS PROGRAMAS DE APOYO.</t>
  </si>
  <si>
    <t>MUNICIPIO DE CUILAPA, BARBERENA, NUEVA SANTA ROSA, DEPARTAMENTO DE SANTA ROSA.</t>
  </si>
  <si>
    <t>REALIZAR VISITAS DE MONITOREO DE LOS PROGRAMAS DE APOYO A LA EDUCACIÓN, EN LOS CENTROS EDUCATIVOS PÚBLICOS DEL DEPARTAMENTO DE SANTA ROSA.</t>
  </si>
  <si>
    <t>MIEMBROS DE JUNSTAS DIRECTIVAS DE OPF Y DIRECTORES, CONCIENTIZADOS RESPECTO A LA ENTREGA DE LOS PROGRAMAS DE APOYO, MONITOREO DE 05 ESTABLECIMIENTOS CON EL PROGRAMA MANTENIMIENTO DE EDIFICIOS ESCOLARES PÚBLICOS,</t>
  </si>
  <si>
    <t>MUNICIPIO DE SAN JOSÉ ACATEMPA Y JUTIAPA, DEPARTAMENTO DE JUTIAPA.</t>
  </si>
  <si>
    <t>REALIZAR VISITAS DE MONITOREO DE LOS PROGRAMAS DE APOYO A LA EDUCACIÓN EN CENTROS EDUCATIVOS PÚBLICOS, SEGÚN MUESTRA ESTABLECIDA EN EL DEPARTAMENTO DE JUTIAPA.</t>
  </si>
  <si>
    <t>MUNICIPIOS DE SAN MARCOS, RÍO BLANCO, SAN CRISTOBAL CUCHO, SAN RAFAEL PIE DE LA CUESTA, DEPARTAMENTO DE SAN MARCOS.</t>
  </si>
  <si>
    <t>MUNICIPIO DE HUEHUETENANGO, SAN JUAN IXCOY, TODOS SANTOS CUCHUMATÁN, CHIANTLA, SAN SEBASTIÁN HUEHUETENANGO, DEPARTAMENTO DE HUEHUETENANGO.</t>
  </si>
  <si>
    <t>REALIZAR MONITOREO DE LOS PROGRAMAS DE APOYO A LA EDUCACIÓN EN CENTROS EDUCATIVOS PÚBLICOS DEL DEPARTAMENTO DE HUEHUETENANGO.</t>
  </si>
  <si>
    <t>MUNICIPIO DE EL TEJAR, CHIMALTENANGO, PARRAMOS, ACATENANGO, SAN ANDRÉS ITZAPA, DEPARTAMENTO DE CHIMALTENANGO.</t>
  </si>
  <si>
    <t>REALIZAR VISITAS DE MONITOREO DE LOS PROGRAMAS DE APOYO A LA EDUCACIÓN, EN CENTROS, EN CENTROS EDUCATIVOS PÚBLICOS, SEGÚN MUESTRA ESTABLECIDA EN EL DEPARTAMENTO DE CHIMALTENANGO.</t>
  </si>
  <si>
    <t>FORTALECIMIENTO A DIRECTORES Y MIEMBROS DE LAS JUNTAS DIRECTIVAS DE OPF EN LA ADMINISTRACIÓN DE LOS PROGRAMAS DE APOYO DE LA MEJOR MANERA DE ACUERDO A LAS NORMATIVAS VIGENTES, SOCIALIZAR INSTRUMENTOS DE VISITAS DE MONITOREO Y RESULTADOS CON LOS MIEMBROS DE LA OPF Y DIRECTORES.</t>
  </si>
  <si>
    <t>VALENTÍN AJÚ HERNÁNDEZ</t>
  </si>
  <si>
    <t>MUNICIPIO DE CHIMALTENANGO, DEPARTAMENTO DE CHIMALTENANGO.</t>
  </si>
  <si>
    <t>VERIFICAR LA SITUACIÓN DE ENTREGA DEL PROGRAMA DE ALIMENTACIÓN ESCOLAR EN LA DIRECCIÓN DEPARTAMENTAL DE EDUCACIÓN DE CHIMALTENANGO.</t>
  </si>
  <si>
    <t>LUIS ALBERTO PEREIRA ORELLANA</t>
  </si>
  <si>
    <t>TRASLADAR A LICENCIADO VALENTÍN AJÚ A LA CABECERA DEPARTAMENTAL DE CHIMALTENANGO</t>
  </si>
  <si>
    <t>TRASLADO SIN NINGÚN CONTRATIEMPO A LA CABECERA DEPARTAMENTAL DE CHIMALTENANGO.</t>
  </si>
  <si>
    <t>MUNICIPIO DE PALÍN, MASAGUA, SAN JOSÉ, SIQUINALÁ Y ESCUINTLA, DEPARTAMENTO DE ESCUINTLA</t>
  </si>
  <si>
    <t>ASESORÍA Y MONITOREO DE LOS CENTROS EDUCATIVOS PROGRAMADOS, SOBRE LA EJECUCIÓN DE LOS PROGRAMAS DE APOYO EN LAS OPF, SEGUIMIENTO Y ASESORAMIENTO A LOS RESPONSABLES DE LA EJECUCIÓN DEL PROGRAMA MANTENIMIENTO DE EDIFICIOS ESCOLRES.</t>
  </si>
  <si>
    <t>MUNICIPIO DE SAN ANDRÉS VILLA SECA, SAN FELIPE, CHAMPERICO, SAN MARTÍN ZAPOTITLÁN, SAN SEBASTIÁN, SANTA CRUZ MULÚA, DEPARTAMENTO DE RETALHULEU.</t>
  </si>
  <si>
    <t>SE VERIFICÓ QUE SE INVIRTIERAN TRANSPARENTEMENTE LOS FONDOS ASIGNADOS A LOS PROGRAMAS DE APOYO A LA EDUCACIÓN, SE LLENARON LOS REGISTROS DE ASISTENCIA DE PARTICIPANTES EN LOS ESTABLECIMIENTOS EDUCATIVOS VISITADOS.</t>
  </si>
  <si>
    <t>SE SOLUCIONARON DUDAS DE LA EJECUCIÓN DE LOS PROGRAMAS DE APOYO, SE REALIZARON RECOMENDACIONES IN-SITU SOBRE LAS DEBILIDADES ESTABLECIDAS. SE REALIZÓ LA VISITA DE MONITOREO DE LOS PROGRAMAS DE APOYO EN LOS CENTROS EDUCATIVOS PÚBLICOS PROGRAMADOS.</t>
  </si>
  <si>
    <t>SE LOGRÓ VISITAR EFECTIVAMENTE 11 CENTROS EDUCATIVOS PÚBLICOS PROGRAMADOS Y APROBADOS, SE ORIENTÓ A LOS INTEGRANTES DE LAS JUNTAS DIRECTIVAS SOBRE EL BUEN MANEJO Y ADMINISTRACIÓN DE LOS PROGRAMAS DE APOYO, OTORGADOS POR EL MINEDUC.</t>
  </si>
  <si>
    <t>COMPROMISO DE LA DIRECTORA DEPARTAMENTAL DE EDUCACIÓN EN FUNCIONES DE SENSIBILIZAR A PADRES DE FAMILIA, DOCENTES Y DIRECTORES DE CENTROS EDUCATIVOS PÚBLICOS DEL DEPARTAMENTO, PARA QUE LA DECISIÓN DE ENTREGAR LA ALIMENTACIÓN ESCOLAR EN LA MODALIDAD DE ALIMENTOS PREPARADOS Y SERVIDOS SE REALICE DE MANERA CORDIAL, OBEJTIVA Y VOLUNTARIA.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</si>
</sst>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justify" vertical="justify" wrapText="1"/>
    </xf>
    <xf numFmtId="4" fontId="7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right"/>
    </xf>
    <xf numFmtId="4" fontId="8" fillId="2" borderId="26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/>
    <xf numFmtId="0" fontId="12" fillId="2" borderId="8" xfId="0" applyFont="1" applyFill="1" applyBorder="1" applyAlignment="1"/>
    <xf numFmtId="0" fontId="12" fillId="2" borderId="7" xfId="0" applyFont="1" applyFill="1" applyBorder="1" applyAlignment="1"/>
    <xf numFmtId="0" fontId="12" fillId="2" borderId="9" xfId="0" applyFont="1" applyFill="1" applyBorder="1" applyAlignment="1"/>
    <xf numFmtId="0" fontId="12" fillId="2" borderId="18" xfId="0" applyFont="1" applyFill="1" applyBorder="1" applyAlignment="1"/>
    <xf numFmtId="0" fontId="12" fillId="2" borderId="19" xfId="0" applyFont="1" applyFill="1" applyBorder="1" applyAlignment="1"/>
    <xf numFmtId="0" fontId="12" fillId="2" borderId="20" xfId="0" applyFont="1" applyFill="1" applyBorder="1" applyAlignment="1"/>
    <xf numFmtId="0" fontId="12" fillId="2" borderId="17" xfId="0" applyFont="1" applyFill="1" applyBorder="1" applyAlignment="1"/>
    <xf numFmtId="0" fontId="12" fillId="2" borderId="5" xfId="0" applyFont="1" applyFill="1" applyBorder="1" applyAlignment="1"/>
    <xf numFmtId="0" fontId="12" fillId="2" borderId="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justify" vertical="justify" wrapText="1"/>
    </xf>
    <xf numFmtId="4" fontId="7" fillId="2" borderId="29" xfId="0" applyNumberFormat="1" applyFont="1" applyFill="1" applyBorder="1" applyAlignment="1">
      <alignment horizontal="center" wrapText="1"/>
    </xf>
    <xf numFmtId="0" fontId="2" fillId="2" borderId="29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/>
    </xf>
    <xf numFmtId="4" fontId="8" fillId="2" borderId="30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4" fontId="8" fillId="2" borderId="29" xfId="0" applyNumberFormat="1" applyFont="1" applyFill="1" applyBorder="1" applyAlignment="1">
      <alignment horizontal="right"/>
    </xf>
    <xf numFmtId="0" fontId="12" fillId="2" borderId="3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266700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1295400</xdr:colOff>
      <xdr:row>0</xdr:row>
      <xdr:rowOff>85725</xdr:rowOff>
    </xdr:from>
    <xdr:ext cx="1057275" cy="85725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5"/>
  <sheetViews>
    <sheetView view="pageLayout" topLeftCell="A30" zoomScale="59" zoomScaleNormal="72" zoomScalePageLayoutView="59" workbookViewId="0">
      <selection activeCell="M34" sqref="M34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7.85546875" style="1" customWidth="1"/>
    <col min="4" max="4" width="34.85546875" style="1" customWidth="1"/>
    <col min="5" max="5" width="39.140625" style="1" customWidth="1"/>
    <col min="6" max="6" width="19.7109375" style="1" customWidth="1"/>
    <col min="7" max="7" width="21.1406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s="26" customFormat="1" ht="15.75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s="26" customFormat="1" ht="15.75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s="26" customFormat="1" ht="15.75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s="26" customFormat="1" ht="15.7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s="26" customFormat="1" ht="16.5" thickBot="1" x14ac:dyDescent="0.3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68" t="s">
        <v>44</v>
      </c>
      <c r="L10" s="68"/>
      <c r="M10" s="68"/>
    </row>
    <row r="11" spans="1:13" s="26" customFormat="1" ht="15.7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69" t="s">
        <v>14</v>
      </c>
      <c r="L11" s="69"/>
      <c r="M11" s="69"/>
    </row>
    <row r="12" spans="1:13" s="26" customFormat="1" ht="15.75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26" customFormat="1" ht="16.5" thickBot="1" x14ac:dyDescent="0.3">
      <c r="A13" s="29" t="s">
        <v>13</v>
      </c>
      <c r="B13" s="29"/>
      <c r="C13" s="70" t="s">
        <v>26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s="26" customFormat="1" ht="16.5" thickBot="1" x14ac:dyDescent="0.3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74" t="s">
        <v>24</v>
      </c>
      <c r="M14" s="74"/>
    </row>
    <row r="15" spans="1:13" s="26" customFormat="1" ht="15.75" customHeight="1" thickTop="1" x14ac:dyDescent="0.25">
      <c r="A15" s="65" t="s">
        <v>2</v>
      </c>
      <c r="B15" s="56" t="s">
        <v>1</v>
      </c>
      <c r="C15" s="56" t="s">
        <v>17</v>
      </c>
      <c r="D15" s="56" t="s">
        <v>18</v>
      </c>
      <c r="E15" s="56" t="s">
        <v>19</v>
      </c>
      <c r="F15" s="56" t="s">
        <v>20</v>
      </c>
      <c r="G15" s="56" t="s">
        <v>23</v>
      </c>
      <c r="H15" s="33" t="s">
        <v>6</v>
      </c>
      <c r="I15" s="34"/>
      <c r="J15" s="34"/>
      <c r="K15" s="34"/>
      <c r="L15" s="34"/>
      <c r="M15" s="35"/>
    </row>
    <row r="16" spans="1:13" ht="15.75" x14ac:dyDescent="0.25">
      <c r="A16" s="66"/>
      <c r="B16" s="57"/>
      <c r="C16" s="57"/>
      <c r="D16" s="57"/>
      <c r="E16" s="57"/>
      <c r="F16" s="57"/>
      <c r="G16" s="57"/>
      <c r="H16" s="36" t="s">
        <v>21</v>
      </c>
      <c r="I16" s="37"/>
      <c r="J16" s="37"/>
      <c r="K16" s="37"/>
      <c r="L16" s="37"/>
      <c r="M16" s="38"/>
    </row>
    <row r="17" spans="1:13" ht="15" customHeight="1" x14ac:dyDescent="0.25">
      <c r="A17" s="66"/>
      <c r="B17" s="57"/>
      <c r="C17" s="57"/>
      <c r="D17" s="57"/>
      <c r="E17" s="57"/>
      <c r="F17" s="57"/>
      <c r="G17" s="57"/>
      <c r="H17" s="39" t="s">
        <v>10</v>
      </c>
      <c r="I17" s="40"/>
      <c r="J17" s="71" t="s">
        <v>16</v>
      </c>
      <c r="K17" s="71" t="s">
        <v>22</v>
      </c>
      <c r="L17" s="71" t="s">
        <v>25</v>
      </c>
      <c r="M17" s="72" t="s">
        <v>3</v>
      </c>
    </row>
    <row r="18" spans="1:13" ht="83.25" customHeight="1" thickBot="1" x14ac:dyDescent="0.3">
      <c r="A18" s="67"/>
      <c r="B18" s="58"/>
      <c r="C18" s="58"/>
      <c r="D18" s="58"/>
      <c r="E18" s="58"/>
      <c r="F18" s="58"/>
      <c r="G18" s="58"/>
      <c r="H18" s="55" t="s">
        <v>9</v>
      </c>
      <c r="I18" s="48" t="s">
        <v>12</v>
      </c>
      <c r="J18" s="58"/>
      <c r="K18" s="58"/>
      <c r="L18" s="58"/>
      <c r="M18" s="73"/>
    </row>
    <row r="19" spans="1:13" ht="150" customHeight="1" thickTop="1" x14ac:dyDescent="0.25">
      <c r="A19" s="52">
        <v>1</v>
      </c>
      <c r="B19" s="53" t="s">
        <v>45</v>
      </c>
      <c r="C19" s="44" t="s">
        <v>46</v>
      </c>
      <c r="D19" s="44" t="s">
        <v>47</v>
      </c>
      <c r="E19" s="44" t="s">
        <v>48</v>
      </c>
      <c r="F19" s="45">
        <v>420</v>
      </c>
      <c r="G19" s="46">
        <v>4.5</v>
      </c>
      <c r="H19" s="47"/>
      <c r="I19" s="47"/>
      <c r="J19" s="45">
        <v>210</v>
      </c>
      <c r="K19" s="47">
        <v>4.5</v>
      </c>
      <c r="L19" s="54">
        <v>1680</v>
      </c>
      <c r="M19" s="22">
        <f t="shared" ref="M19:M32" si="0">(F19*G19)+H19+I19-J19</f>
        <v>1680</v>
      </c>
    </row>
    <row r="20" spans="1:13" ht="151.5" customHeight="1" x14ac:dyDescent="0.25">
      <c r="A20" s="51">
        <v>2</v>
      </c>
      <c r="B20" s="43" t="s">
        <v>33</v>
      </c>
      <c r="C20" s="17" t="s">
        <v>90</v>
      </c>
      <c r="D20" s="44" t="s">
        <v>49</v>
      </c>
      <c r="E20" s="17" t="s">
        <v>50</v>
      </c>
      <c r="F20" s="18">
        <v>420</v>
      </c>
      <c r="G20" s="14">
        <v>4.5</v>
      </c>
      <c r="H20" s="15"/>
      <c r="I20" s="15"/>
      <c r="J20" s="18">
        <v>41.8</v>
      </c>
      <c r="K20" s="15">
        <v>4.5</v>
      </c>
      <c r="L20" s="49">
        <v>1848.2</v>
      </c>
      <c r="M20" s="50">
        <f t="shared" si="0"/>
        <v>1848.2</v>
      </c>
    </row>
    <row r="21" spans="1:13" ht="165" customHeight="1" x14ac:dyDescent="0.25">
      <c r="A21" s="51">
        <v>3</v>
      </c>
      <c r="B21" s="43" t="s">
        <v>40</v>
      </c>
      <c r="C21" s="17" t="s">
        <v>51</v>
      </c>
      <c r="D21" s="44" t="s">
        <v>52</v>
      </c>
      <c r="E21" s="17" t="s">
        <v>53</v>
      </c>
      <c r="F21" s="18">
        <v>420</v>
      </c>
      <c r="G21" s="14">
        <v>4.5</v>
      </c>
      <c r="H21" s="15"/>
      <c r="I21" s="15"/>
      <c r="J21" s="18">
        <v>86</v>
      </c>
      <c r="K21" s="15">
        <v>4.5</v>
      </c>
      <c r="L21" s="49">
        <v>1804</v>
      </c>
      <c r="M21" s="50">
        <f t="shared" si="0"/>
        <v>1804</v>
      </c>
    </row>
    <row r="22" spans="1:13" ht="141.75" customHeight="1" x14ac:dyDescent="0.25">
      <c r="A22" s="51">
        <v>4</v>
      </c>
      <c r="B22" s="43" t="s">
        <v>34</v>
      </c>
      <c r="C22" s="17" t="s">
        <v>54</v>
      </c>
      <c r="D22" s="44" t="s">
        <v>55</v>
      </c>
      <c r="E22" s="17" t="s">
        <v>56</v>
      </c>
      <c r="F22" s="18">
        <v>420</v>
      </c>
      <c r="G22" s="14">
        <v>4.5</v>
      </c>
      <c r="H22" s="15"/>
      <c r="I22" s="15"/>
      <c r="J22" s="18">
        <v>140</v>
      </c>
      <c r="K22" s="15">
        <v>4.5</v>
      </c>
      <c r="L22" s="49">
        <v>1750</v>
      </c>
      <c r="M22" s="50">
        <f t="shared" si="0"/>
        <v>1750</v>
      </c>
    </row>
    <row r="23" spans="1:13" ht="165" customHeight="1" x14ac:dyDescent="0.25">
      <c r="A23" s="51">
        <v>5</v>
      </c>
      <c r="B23" s="43" t="s">
        <v>36</v>
      </c>
      <c r="C23" s="17" t="s">
        <v>57</v>
      </c>
      <c r="D23" s="44" t="s">
        <v>58</v>
      </c>
      <c r="E23" s="17" t="s">
        <v>91</v>
      </c>
      <c r="F23" s="18">
        <v>420</v>
      </c>
      <c r="G23" s="14">
        <v>4.5</v>
      </c>
      <c r="H23" s="15"/>
      <c r="I23" s="15"/>
      <c r="J23" s="18">
        <v>105</v>
      </c>
      <c r="K23" s="15">
        <v>4.5</v>
      </c>
      <c r="L23" s="49">
        <v>1785</v>
      </c>
      <c r="M23" s="50">
        <f t="shared" si="0"/>
        <v>1785</v>
      </c>
    </row>
    <row r="24" spans="1:13" ht="171.75" customHeight="1" x14ac:dyDescent="0.25">
      <c r="A24" s="51">
        <v>6</v>
      </c>
      <c r="B24" s="43" t="s">
        <v>38</v>
      </c>
      <c r="C24" s="17" t="s">
        <v>59</v>
      </c>
      <c r="D24" s="44" t="s">
        <v>60</v>
      </c>
      <c r="E24" s="17" t="s">
        <v>61</v>
      </c>
      <c r="F24" s="18">
        <v>420</v>
      </c>
      <c r="G24" s="14">
        <v>4.5</v>
      </c>
      <c r="H24" s="15"/>
      <c r="I24" s="15"/>
      <c r="J24" s="18">
        <v>317</v>
      </c>
      <c r="K24" s="15">
        <v>4.5</v>
      </c>
      <c r="L24" s="49">
        <v>1573</v>
      </c>
      <c r="M24" s="50">
        <f t="shared" si="0"/>
        <v>1573</v>
      </c>
    </row>
    <row r="25" spans="1:13" ht="256.5" customHeight="1" x14ac:dyDescent="0.25">
      <c r="A25" s="51">
        <v>7</v>
      </c>
      <c r="B25" s="43" t="s">
        <v>41</v>
      </c>
      <c r="C25" s="17" t="s">
        <v>62</v>
      </c>
      <c r="D25" s="44" t="s">
        <v>63</v>
      </c>
      <c r="E25" s="17" t="s">
        <v>64</v>
      </c>
      <c r="F25" s="18">
        <v>420</v>
      </c>
      <c r="G25" s="14">
        <v>4.5</v>
      </c>
      <c r="H25" s="15"/>
      <c r="I25" s="15"/>
      <c r="J25" s="18">
        <v>10</v>
      </c>
      <c r="K25" s="15">
        <v>4.5</v>
      </c>
      <c r="L25" s="49">
        <v>1880</v>
      </c>
      <c r="M25" s="50">
        <f t="shared" si="0"/>
        <v>1880</v>
      </c>
    </row>
    <row r="26" spans="1:13" ht="133.5" customHeight="1" x14ac:dyDescent="0.25">
      <c r="A26" s="51">
        <v>8</v>
      </c>
      <c r="B26" s="43" t="s">
        <v>45</v>
      </c>
      <c r="C26" s="17" t="s">
        <v>92</v>
      </c>
      <c r="D26" s="44" t="s">
        <v>47</v>
      </c>
      <c r="E26" s="17" t="s">
        <v>48</v>
      </c>
      <c r="F26" s="18">
        <v>420</v>
      </c>
      <c r="G26" s="14">
        <v>4.5</v>
      </c>
      <c r="H26" s="15"/>
      <c r="I26" s="15"/>
      <c r="J26" s="18">
        <v>0</v>
      </c>
      <c r="K26" s="15">
        <v>4.5</v>
      </c>
      <c r="L26" s="49">
        <v>1839</v>
      </c>
      <c r="M26" s="50">
        <f t="shared" si="0"/>
        <v>1890</v>
      </c>
    </row>
    <row r="27" spans="1:13" ht="138.75" customHeight="1" x14ac:dyDescent="0.25">
      <c r="A27" s="51">
        <v>9</v>
      </c>
      <c r="B27" s="43" t="s">
        <v>39</v>
      </c>
      <c r="C27" s="17" t="s">
        <v>65</v>
      </c>
      <c r="D27" s="44" t="s">
        <v>66</v>
      </c>
      <c r="E27" s="17" t="s">
        <v>67</v>
      </c>
      <c r="F27" s="18">
        <v>420</v>
      </c>
      <c r="G27" s="14">
        <v>4.5</v>
      </c>
      <c r="H27" s="15"/>
      <c r="I27" s="15"/>
      <c r="J27" s="18">
        <v>233</v>
      </c>
      <c r="K27" s="15">
        <v>4.5</v>
      </c>
      <c r="L27" s="49">
        <v>1657</v>
      </c>
      <c r="M27" s="50">
        <f t="shared" si="0"/>
        <v>1657</v>
      </c>
    </row>
    <row r="28" spans="1:13" ht="171.75" customHeight="1" x14ac:dyDescent="0.25">
      <c r="A28" s="51">
        <v>10</v>
      </c>
      <c r="B28" s="43" t="s">
        <v>35</v>
      </c>
      <c r="C28" s="17" t="s">
        <v>73</v>
      </c>
      <c r="D28" s="44" t="s">
        <v>74</v>
      </c>
      <c r="E28" s="17" t="s">
        <v>75</v>
      </c>
      <c r="F28" s="18">
        <v>420</v>
      </c>
      <c r="G28" s="14">
        <v>4.5</v>
      </c>
      <c r="H28" s="15"/>
      <c r="I28" s="15"/>
      <c r="J28" s="18">
        <v>365.5</v>
      </c>
      <c r="K28" s="15">
        <v>4.5</v>
      </c>
      <c r="L28" s="49">
        <v>1524.5</v>
      </c>
      <c r="M28" s="50">
        <f t="shared" si="0"/>
        <v>1524.5</v>
      </c>
    </row>
    <row r="29" spans="1:13" ht="170.25" customHeight="1" x14ac:dyDescent="0.25">
      <c r="A29" s="51">
        <v>11</v>
      </c>
      <c r="B29" s="43" t="s">
        <v>40</v>
      </c>
      <c r="C29" s="17" t="s">
        <v>76</v>
      </c>
      <c r="D29" s="44" t="s">
        <v>77</v>
      </c>
      <c r="E29" s="17" t="s">
        <v>94</v>
      </c>
      <c r="F29" s="18">
        <v>420</v>
      </c>
      <c r="G29" s="14">
        <v>4.5</v>
      </c>
      <c r="H29" s="15"/>
      <c r="I29" s="15"/>
      <c r="J29" s="18">
        <v>56</v>
      </c>
      <c r="K29" s="15">
        <v>4.5</v>
      </c>
      <c r="L29" s="49">
        <v>1834</v>
      </c>
      <c r="M29" s="50">
        <f t="shared" si="0"/>
        <v>1834</v>
      </c>
    </row>
    <row r="30" spans="1:13" ht="133.5" customHeight="1" x14ac:dyDescent="0.25">
      <c r="A30" s="51">
        <v>12</v>
      </c>
      <c r="B30" s="43" t="s">
        <v>34</v>
      </c>
      <c r="C30" s="17" t="s">
        <v>78</v>
      </c>
      <c r="D30" s="44" t="s">
        <v>55</v>
      </c>
      <c r="E30" s="17" t="s">
        <v>56</v>
      </c>
      <c r="F30" s="18">
        <v>420</v>
      </c>
      <c r="G30" s="14">
        <v>4.5</v>
      </c>
      <c r="H30" s="15"/>
      <c r="I30" s="15"/>
      <c r="J30" s="18">
        <v>73</v>
      </c>
      <c r="K30" s="15">
        <v>4.5</v>
      </c>
      <c r="L30" s="49">
        <v>1817</v>
      </c>
      <c r="M30" s="50">
        <f t="shared" si="0"/>
        <v>1817</v>
      </c>
    </row>
    <row r="31" spans="1:13" ht="152.25" customHeight="1" x14ac:dyDescent="0.25">
      <c r="A31" s="51">
        <v>13</v>
      </c>
      <c r="B31" s="43" t="s">
        <v>37</v>
      </c>
      <c r="C31" s="17" t="s">
        <v>79</v>
      </c>
      <c r="D31" s="44" t="s">
        <v>80</v>
      </c>
      <c r="E31" s="17" t="s">
        <v>95</v>
      </c>
      <c r="F31" s="18">
        <v>420</v>
      </c>
      <c r="G31" s="14">
        <v>4.5</v>
      </c>
      <c r="H31" s="15"/>
      <c r="I31" s="15"/>
      <c r="J31" s="18">
        <v>85</v>
      </c>
      <c r="K31" s="15">
        <v>4.5</v>
      </c>
      <c r="L31" s="49">
        <v>1805</v>
      </c>
      <c r="M31" s="50">
        <f t="shared" si="0"/>
        <v>1805</v>
      </c>
    </row>
    <row r="32" spans="1:13" ht="198" customHeight="1" x14ac:dyDescent="0.25">
      <c r="A32" s="51">
        <v>14</v>
      </c>
      <c r="B32" s="43" t="s">
        <v>33</v>
      </c>
      <c r="C32" s="17" t="s">
        <v>81</v>
      </c>
      <c r="D32" s="44" t="s">
        <v>82</v>
      </c>
      <c r="E32" s="17" t="s">
        <v>83</v>
      </c>
      <c r="F32" s="18">
        <v>420</v>
      </c>
      <c r="G32" s="14">
        <v>4.5</v>
      </c>
      <c r="H32" s="15"/>
      <c r="I32" s="15"/>
      <c r="J32" s="18">
        <v>118</v>
      </c>
      <c r="K32" s="15">
        <v>4.5</v>
      </c>
      <c r="L32" s="49">
        <v>1772</v>
      </c>
      <c r="M32" s="50">
        <f t="shared" si="0"/>
        <v>1772</v>
      </c>
    </row>
    <row r="33" spans="1:13" ht="27.75" customHeight="1" thickBot="1" x14ac:dyDescent="0.3">
      <c r="A33" s="62" t="s">
        <v>27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19">
        <f>SUM(M19:M32)</f>
        <v>24619.7</v>
      </c>
    </row>
    <row r="34" spans="1:13" ht="16.5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</row>
    <row r="35" spans="1:13" ht="15.75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</row>
    <row r="36" spans="1:13" ht="15.75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3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60" t="s">
        <v>28</v>
      </c>
      <c r="B38" s="60"/>
      <c r="C38" s="60" t="s">
        <v>31</v>
      </c>
      <c r="D38" s="60"/>
      <c r="E38" s="60"/>
      <c r="F38" s="10"/>
      <c r="G38" s="11"/>
      <c r="H38" s="7" t="s">
        <v>11</v>
      </c>
      <c r="I38" s="61" t="s">
        <v>32</v>
      </c>
      <c r="J38" s="61"/>
      <c r="K38" s="61"/>
      <c r="L38" s="61"/>
      <c r="M38" s="2"/>
    </row>
    <row r="39" spans="1:13" x14ac:dyDescent="0.25">
      <c r="A39" s="2"/>
      <c r="B39" s="2" t="s">
        <v>5</v>
      </c>
      <c r="C39" s="60" t="s">
        <v>8</v>
      </c>
      <c r="D39" s="60"/>
      <c r="E39" s="60"/>
      <c r="F39" s="10"/>
      <c r="G39" s="11"/>
      <c r="H39" s="60" t="s">
        <v>7</v>
      </c>
      <c r="I39" s="60"/>
      <c r="J39" s="60"/>
      <c r="K39" s="60"/>
      <c r="L39" s="60"/>
      <c r="M39" s="60"/>
    </row>
    <row r="40" spans="1:13" x14ac:dyDescent="0.25">
      <c r="A40" s="2"/>
      <c r="B40" s="2"/>
      <c r="C40" s="4"/>
      <c r="D40" s="10"/>
      <c r="E40" s="4"/>
      <c r="F40" s="10"/>
      <c r="G40" s="11"/>
      <c r="H40" s="4"/>
      <c r="I40" s="8"/>
      <c r="J40" s="4"/>
      <c r="K40" s="4"/>
      <c r="L40" s="4"/>
      <c r="M40" s="4"/>
    </row>
    <row r="41" spans="1:13" x14ac:dyDescent="0.25">
      <c r="A41" s="2"/>
      <c r="B41" s="2"/>
      <c r="C41" s="9"/>
      <c r="D41" s="10"/>
      <c r="E41" s="9"/>
      <c r="F41" s="10"/>
      <c r="G41" s="11"/>
      <c r="H41" s="9"/>
      <c r="I41" s="9"/>
      <c r="J41" s="9"/>
      <c r="K41" s="9"/>
      <c r="L41" s="9"/>
      <c r="M41" s="9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59" t="s">
        <v>15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</row>
    <row r="45" spans="1:13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</sheetData>
  <mergeCells count="24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  <mergeCell ref="D15:D18"/>
    <mergeCell ref="A44:M45"/>
    <mergeCell ref="H39:M39"/>
    <mergeCell ref="C39:E39"/>
    <mergeCell ref="I38:L38"/>
    <mergeCell ref="C38:E38"/>
    <mergeCell ref="A38:B38"/>
    <mergeCell ref="A33:L33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3"/>
  <sheetViews>
    <sheetView tabSelected="1" view="pageLayout" topLeftCell="A20" zoomScale="80" zoomScaleNormal="72" zoomScalePageLayoutView="80" workbookViewId="0">
      <selection activeCell="A23" sqref="A23:K23"/>
    </sheetView>
  </sheetViews>
  <sheetFormatPr baseColWidth="10" defaultRowHeight="15" x14ac:dyDescent="0.25"/>
  <cols>
    <col min="1" max="1" width="5.7109375" style="1" customWidth="1"/>
    <col min="2" max="2" width="39.42578125" style="1" customWidth="1"/>
    <col min="3" max="3" width="26.140625" style="1" customWidth="1"/>
    <col min="4" max="4" width="33.140625" style="1" customWidth="1"/>
    <col min="5" max="5" width="35.57031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ht="15.75" x14ac:dyDescent="0.25">
      <c r="A6" s="64" t="s">
        <v>4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3" ht="15.75" customHeight="1" x14ac:dyDescent="0.25">
      <c r="A7" s="64" t="s">
        <v>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3" ht="15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ht="15.75" x14ac:dyDescent="0.25">
      <c r="A9" s="26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16.5" thickBot="1" x14ac:dyDescent="0.3">
      <c r="A10" s="29" t="s">
        <v>30</v>
      </c>
      <c r="B10" s="29"/>
      <c r="C10" s="29"/>
      <c r="D10" s="29"/>
      <c r="E10" s="29"/>
      <c r="F10" s="29"/>
      <c r="G10" s="64"/>
      <c r="H10" s="64"/>
      <c r="I10" s="64"/>
      <c r="J10" s="68" t="s">
        <v>44</v>
      </c>
      <c r="K10" s="68"/>
      <c r="L10" s="68"/>
    </row>
    <row r="11" spans="1:13" ht="14.2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69" t="s">
        <v>14</v>
      </c>
      <c r="K11" s="69"/>
      <c r="L11" s="69"/>
    </row>
    <row r="12" spans="1:13" ht="9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3" ht="16.5" thickBot="1" x14ac:dyDescent="0.3">
      <c r="A13" s="29" t="s">
        <v>13</v>
      </c>
      <c r="B13" s="29"/>
      <c r="C13" s="70" t="s">
        <v>26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25" t="s">
        <v>29</v>
      </c>
      <c r="M14" s="24"/>
    </row>
    <row r="15" spans="1:13" ht="23.25" customHeight="1" thickTop="1" x14ac:dyDescent="0.25">
      <c r="A15" s="65" t="s">
        <v>2</v>
      </c>
      <c r="B15" s="56" t="s">
        <v>1</v>
      </c>
      <c r="C15" s="56" t="s">
        <v>17</v>
      </c>
      <c r="D15" s="56" t="s">
        <v>18</v>
      </c>
      <c r="E15" s="56" t="s">
        <v>19</v>
      </c>
      <c r="F15" s="56" t="s">
        <v>20</v>
      </c>
      <c r="G15" s="56" t="s">
        <v>23</v>
      </c>
      <c r="H15" s="78" t="s">
        <v>6</v>
      </c>
      <c r="I15" s="79"/>
      <c r="J15" s="79"/>
      <c r="K15" s="79"/>
      <c r="L15" s="80"/>
    </row>
    <row r="16" spans="1:13" ht="25.5" customHeight="1" x14ac:dyDescent="0.25">
      <c r="A16" s="66"/>
      <c r="B16" s="57"/>
      <c r="C16" s="57"/>
      <c r="D16" s="57"/>
      <c r="E16" s="57"/>
      <c r="F16" s="57"/>
      <c r="G16" s="57"/>
      <c r="H16" s="81" t="s">
        <v>21</v>
      </c>
      <c r="I16" s="83"/>
      <c r="J16" s="83"/>
      <c r="K16" s="83"/>
      <c r="L16" s="84"/>
    </row>
    <row r="17" spans="1:12" ht="65.25" customHeight="1" x14ac:dyDescent="0.25">
      <c r="A17" s="66"/>
      <c r="B17" s="57"/>
      <c r="C17" s="57"/>
      <c r="D17" s="57"/>
      <c r="E17" s="57"/>
      <c r="F17" s="57"/>
      <c r="G17" s="57"/>
      <c r="H17" s="81" t="s">
        <v>10</v>
      </c>
      <c r="I17" s="82"/>
      <c r="J17" s="71" t="s">
        <v>22</v>
      </c>
      <c r="K17" s="71" t="s">
        <v>25</v>
      </c>
      <c r="L17" s="72" t="s">
        <v>3</v>
      </c>
    </row>
    <row r="18" spans="1:12" ht="65.25" customHeight="1" thickBot="1" x14ac:dyDescent="0.3">
      <c r="A18" s="67"/>
      <c r="B18" s="58"/>
      <c r="C18" s="58"/>
      <c r="D18" s="58"/>
      <c r="E18" s="58"/>
      <c r="F18" s="58"/>
      <c r="G18" s="58"/>
      <c r="H18" s="42" t="s">
        <v>9</v>
      </c>
      <c r="I18" s="41" t="s">
        <v>12</v>
      </c>
      <c r="J18" s="58"/>
      <c r="K18" s="58"/>
      <c r="L18" s="73"/>
    </row>
    <row r="19" spans="1:12" ht="143.25" thickTop="1" x14ac:dyDescent="0.25">
      <c r="A19" s="23">
        <v>1</v>
      </c>
      <c r="B19" s="43" t="s">
        <v>43</v>
      </c>
      <c r="C19" s="17" t="s">
        <v>68</v>
      </c>
      <c r="D19" s="44" t="s">
        <v>69</v>
      </c>
      <c r="E19" s="17" t="s">
        <v>93</v>
      </c>
      <c r="F19" s="18">
        <v>420</v>
      </c>
      <c r="G19" s="14">
        <v>4.5</v>
      </c>
      <c r="H19" s="15"/>
      <c r="I19" s="15"/>
      <c r="J19" s="16">
        <v>4.5</v>
      </c>
      <c r="K19" s="15">
        <v>1332</v>
      </c>
      <c r="L19" s="22">
        <f>K19</f>
        <v>1332</v>
      </c>
    </row>
    <row r="20" spans="1:12" ht="156.75" x14ac:dyDescent="0.25">
      <c r="A20" s="23">
        <v>2</v>
      </c>
      <c r="B20" s="43" t="s">
        <v>42</v>
      </c>
      <c r="C20" s="17" t="s">
        <v>70</v>
      </c>
      <c r="D20" s="44" t="s">
        <v>71</v>
      </c>
      <c r="E20" s="17" t="s">
        <v>72</v>
      </c>
      <c r="F20" s="18">
        <v>420</v>
      </c>
      <c r="G20" s="14">
        <v>4.5</v>
      </c>
      <c r="H20" s="15"/>
      <c r="I20" s="15"/>
      <c r="J20" s="16">
        <v>4.5</v>
      </c>
      <c r="K20" s="15">
        <v>1793</v>
      </c>
      <c r="L20" s="22">
        <f t="shared" ref="L20:L22" si="0">K20</f>
        <v>1793</v>
      </c>
    </row>
    <row r="21" spans="1:12" ht="199.5" x14ac:dyDescent="0.25">
      <c r="A21" s="23">
        <v>3</v>
      </c>
      <c r="B21" s="43" t="s">
        <v>84</v>
      </c>
      <c r="C21" s="17" t="s">
        <v>85</v>
      </c>
      <c r="D21" s="44" t="s">
        <v>86</v>
      </c>
      <c r="E21" s="17" t="s">
        <v>96</v>
      </c>
      <c r="F21" s="18">
        <v>420</v>
      </c>
      <c r="G21" s="14">
        <v>0.5</v>
      </c>
      <c r="H21" s="15"/>
      <c r="I21" s="15"/>
      <c r="J21" s="16">
        <v>0.5</v>
      </c>
      <c r="K21" s="15">
        <v>135</v>
      </c>
      <c r="L21" s="22">
        <f t="shared" si="0"/>
        <v>135</v>
      </c>
    </row>
    <row r="22" spans="1:12" ht="82.5" customHeight="1" thickBot="1" x14ac:dyDescent="0.3">
      <c r="A22" s="23">
        <v>4</v>
      </c>
      <c r="B22" s="43" t="s">
        <v>87</v>
      </c>
      <c r="C22" s="17" t="s">
        <v>85</v>
      </c>
      <c r="D22" s="44" t="s">
        <v>88</v>
      </c>
      <c r="E22" s="17" t="s">
        <v>89</v>
      </c>
      <c r="F22" s="18">
        <v>420</v>
      </c>
      <c r="G22" s="14">
        <v>0.5</v>
      </c>
      <c r="H22" s="15"/>
      <c r="I22" s="15"/>
      <c r="J22" s="16">
        <v>0.5</v>
      </c>
      <c r="K22" s="15">
        <v>135</v>
      </c>
      <c r="L22" s="22">
        <f t="shared" si="0"/>
        <v>135</v>
      </c>
    </row>
    <row r="23" spans="1:12" ht="24.95" customHeight="1" thickTop="1" x14ac:dyDescent="0.25">
      <c r="A23" s="75" t="s">
        <v>27</v>
      </c>
      <c r="B23" s="76"/>
      <c r="C23" s="76"/>
      <c r="D23" s="76"/>
      <c r="E23" s="76"/>
      <c r="F23" s="76"/>
      <c r="G23" s="76"/>
      <c r="H23" s="76"/>
      <c r="I23" s="76"/>
      <c r="J23" s="76"/>
      <c r="K23" s="77"/>
      <c r="L23" s="21">
        <f>SUM(L19:L22)</f>
        <v>3395</v>
      </c>
    </row>
    <row r="24" spans="1:12" ht="24.9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3"/>
    </row>
    <row r="25" spans="1:12" ht="30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30" customHeight="1" x14ac:dyDescent="0.25">
      <c r="A26" s="60" t="s">
        <v>28</v>
      </c>
      <c r="B26" s="60"/>
      <c r="C26" s="60" t="s">
        <v>31</v>
      </c>
      <c r="D26" s="60"/>
      <c r="E26" s="60"/>
      <c r="F26" s="20"/>
      <c r="G26" s="20"/>
      <c r="H26" s="7" t="s">
        <v>11</v>
      </c>
      <c r="I26" s="61" t="s">
        <v>32</v>
      </c>
      <c r="J26" s="61"/>
      <c r="K26" s="61"/>
      <c r="L26" s="2"/>
    </row>
    <row r="27" spans="1:12" x14ac:dyDescent="0.25">
      <c r="A27" s="2"/>
      <c r="B27" s="2" t="s">
        <v>5</v>
      </c>
      <c r="C27" s="60" t="s">
        <v>8</v>
      </c>
      <c r="D27" s="60"/>
      <c r="E27" s="60"/>
      <c r="F27" s="20"/>
      <c r="G27" s="20"/>
      <c r="H27" s="60" t="s">
        <v>7</v>
      </c>
      <c r="I27" s="60"/>
      <c r="J27" s="60"/>
      <c r="K27" s="60"/>
      <c r="L27" s="60"/>
    </row>
    <row r="28" spans="1:12" x14ac:dyDescent="0.25">
      <c r="A28" s="2"/>
      <c r="B28" s="2"/>
      <c r="C28" s="20"/>
      <c r="D28" s="20"/>
      <c r="E28" s="20"/>
      <c r="F28" s="20"/>
      <c r="G28" s="20"/>
      <c r="H28" s="20"/>
      <c r="I28" s="20"/>
      <c r="J28" s="20"/>
      <c r="K28" s="20"/>
      <c r="L28" s="20"/>
    </row>
    <row r="29" spans="1:12" x14ac:dyDescent="0.25">
      <c r="A29" s="2"/>
      <c r="B29" s="2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5" customHeight="1" x14ac:dyDescent="0.25">
      <c r="A32" s="59" t="s">
        <v>15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</row>
    <row r="33" spans="1:12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</row>
  </sheetData>
  <mergeCells count="26">
    <mergeCell ref="G10:I10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H16:L16"/>
    <mergeCell ref="J17:J18"/>
    <mergeCell ref="A32:L33"/>
    <mergeCell ref="A23:K23"/>
    <mergeCell ref="H15:L15"/>
    <mergeCell ref="H27:L27"/>
    <mergeCell ref="C27:E27"/>
    <mergeCell ref="I26:K26"/>
    <mergeCell ref="C26:E26"/>
    <mergeCell ref="A26:B26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2024-05-02T21:47:01Z</cp:lastPrinted>
  <dcterms:created xsi:type="dcterms:W3CDTF">2011-03-07T18:02:38Z</dcterms:created>
  <dcterms:modified xsi:type="dcterms:W3CDTF">2024-05-02T21:57:56Z</dcterms:modified>
</cp:coreProperties>
</file>