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jquiroa_mineduc_gob_gt/Documents/Desktop/DIDECO JOSELIN QUIROA/Acceso a la Información/ART_17_TER/LITERAL_D/"/>
    </mc:Choice>
  </mc:AlternateContent>
  <xr:revisionPtr revIDLastSave="8" documentId="13_ncr:1_{BEB50678-0AF2-4402-9DB3-355B2AAD707F}" xr6:coauthVersionLast="47" xr6:coauthVersionMax="47" xr10:uidLastSave="{F2F01778-A95B-4D3B-806F-DA982D814974}"/>
  <bookViews>
    <workbookView xWindow="-120" yWindow="-120" windowWidth="29040" windowHeight="15720" firstSheet="1" activeTab="1" xr2:uid="{00000000-000D-0000-FFFF-FFFF00000000}"/>
  </bookViews>
  <sheets>
    <sheet name="1" sheetId="2" state="hidden" r:id="rId1"/>
    <sheet name="AGOSTO_2024" sheetId="5" r:id="rId2"/>
    <sheet name="Hoja1" sheetId="6" r:id="rId3"/>
  </sheets>
  <definedNames>
    <definedName name="_xlnm._FilterDatabase" localSheetId="0" hidden="1">'1'!#REF!</definedName>
    <definedName name="_xlnm._FilterDatabase" localSheetId="1" hidden="1">AGOSTO_2024!#REF!</definedName>
    <definedName name="_xlnm.Print_Area" localSheetId="1">AGOSTO_2024!$A$1:$E$151</definedName>
    <definedName name="_xlnm.Print_Titles" localSheetId="1">AGOSTO_2024!$1:$8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5" l="1"/>
  <c r="E44" i="5"/>
  <c r="E43" i="5"/>
  <c r="E42" i="5"/>
  <c r="E41" i="5"/>
  <c r="E40" i="5"/>
  <c r="C10" i="6"/>
  <c r="A10" i="6"/>
  <c r="A3" i="6" l="1"/>
  <c r="E78" i="5"/>
  <c r="E77" i="5"/>
  <c r="E58" i="5"/>
  <c r="E54" i="5"/>
  <c r="E53" i="5"/>
  <c r="E52" i="5"/>
  <c r="E47" i="5"/>
  <c r="E46" i="5"/>
  <c r="E33" i="5"/>
  <c r="E29" i="5"/>
  <c r="E28" i="5"/>
  <c r="E22" i="5"/>
  <c r="E23" i="5"/>
  <c r="E16" i="5"/>
  <c r="E15" i="5"/>
  <c r="E9" i="5"/>
  <c r="E94" i="5"/>
  <c r="E67" i="5"/>
  <c r="E66" i="5"/>
  <c r="E49" i="5" l="1"/>
  <c r="E37" i="5"/>
  <c r="E30" i="5" l="1"/>
  <c r="E38" i="5"/>
  <c r="E34" i="5"/>
  <c r="E86" i="5" l="1"/>
  <c r="E85" i="5"/>
  <c r="E45" i="5" l="1"/>
  <c r="E50" i="5"/>
  <c r="E51" i="5"/>
  <c r="E63" i="5"/>
  <c r="E69" i="5"/>
  <c r="E70" i="5"/>
  <c r="E71" i="5"/>
  <c r="E72" i="5"/>
  <c r="E73" i="5"/>
  <c r="E74" i="5"/>
  <c r="E75" i="5"/>
  <c r="E76" i="5"/>
  <c r="E68" i="5"/>
  <c r="E130" i="5"/>
  <c r="E131" i="5"/>
  <c r="E132" i="5"/>
  <c r="E133" i="5"/>
  <c r="E134" i="5"/>
  <c r="E135" i="5"/>
  <c r="E136" i="5"/>
  <c r="E137" i="5"/>
  <c r="E138" i="5"/>
  <c r="E129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00" i="5"/>
  <c r="E82" i="5" l="1"/>
  <c r="E83" i="5"/>
  <c r="E84" i="5"/>
  <c r="E81" i="5"/>
  <c r="E128" i="5" l="1"/>
  <c r="E127" i="5"/>
  <c r="E126" i="5"/>
  <c r="E125" i="5"/>
  <c r="E123" i="5"/>
  <c r="E124" i="5"/>
  <c r="E122" i="5"/>
  <c r="E97" i="5"/>
  <c r="E98" i="5"/>
  <c r="E99" i="5"/>
  <c r="E96" i="5"/>
  <c r="E95" i="5"/>
  <c r="E93" i="5"/>
  <c r="E88" i="5"/>
  <c r="E89" i="5"/>
  <c r="E90" i="5"/>
  <c r="E87" i="5"/>
  <c r="E59" i="5"/>
  <c r="E60" i="5"/>
  <c r="E61" i="5"/>
  <c r="E62" i="5"/>
  <c r="E32" i="5"/>
  <c r="E31" i="5"/>
  <c r="E80" i="5" l="1"/>
  <c r="E65" i="5"/>
  <c r="E64" i="5"/>
  <c r="E55" i="5"/>
  <c r="E48" i="5"/>
  <c r="E26" i="5"/>
  <c r="E140" i="5" s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<sst xmlns="http://schemas.openxmlformats.org/spreadsheetml/2006/main" count="250" uniqueCount="194">
  <si>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</si>
  <si>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</si>
  <si>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</si>
  <si>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</si>
  <si>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</si>
  <si>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</si>
  <si>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</si>
  <si>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</si>
  <si>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</si>
  <si>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</si>
  <si>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</si>
  <si>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</si>
  <si>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</si>
  <si>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</si>
  <si>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</si>
  <si>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</si>
  <si>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</si>
  <si>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</si>
  <si>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</si>
  <si>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</si>
  <si>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</si>
  <si>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Dirección General de Evaluación e Investigación Educativa -DIGEDUCA-</t>
  </si>
  <si>
    <t>Dirección General de Monitoreo y Verificación de la Calidad -DIGEMOCA-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</si>
  <si>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</si>
  <si>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</si>
  <si>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</si>
  <si>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</si>
  <si>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</si>
  <si>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</si>
  <si>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</si>
  <si>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</si>
  <si>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</si>
  <si>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</si>
  <si>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</si>
  <si>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</si>
  <si>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</si>
  <si>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</si>
  <si>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</si>
  <si>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</si>
  <si>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</si>
  <si>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</si>
  <si>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</si>
  <si>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</si>
  <si>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</si>
  <si>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</si>
  <si>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</si>
  <si>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</si>
  <si>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</si>
  <si>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</si>
  <si>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</si>
  <si>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</si>
  <si>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</si>
  <si>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</si>
  <si>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</si>
  <si>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</si>
  <si>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Segunda avenida final, frente al Complejo Deportivo, Jalapa</t>
  </si>
  <si>
    <t>Complejo Educativo, atrás del Instituto Experimental, Barrio El Condor, del Municipio y Departamento de Jutiapa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</si>
  <si>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</si>
  <si>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</si>
  <si>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</si>
  <si>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</si>
  <si>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</si>
  <si>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</si>
  <si>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</si>
  <si>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Lotificación La Cañada Sector B Lote 10 zona 6 del municipio de Ciudad Vieja, departamento de Sacatepéquez</t>
  </si>
  <si>
    <t>Ruinas del Molino Agua Tibia, Totonicapan</t>
  </si>
  <si>
    <t>6 calle 2-21 zona 9 Edificio Heralso, Guatemala</t>
  </si>
  <si>
    <t>6 calle 1-36 zona 10 edificio Valsari, oficinas 501, 502, 503 y 504</t>
  </si>
  <si>
    <t>7a. Avenida, 6-68  zona 1, Municipio de Retalhuleu, Retalhuleu</t>
  </si>
  <si>
    <t>4ta. Calle 6-10 Zona 6, Cantón Dolores, Municipio de Retalhuleu, Retalhuleu</t>
  </si>
  <si>
    <t>6ª. calle 1-36 zona 10, del municipio de Guatemala, departamento de Guatemala</t>
  </si>
  <si>
    <t>2da. Avenida 6-52 zona 10</t>
  </si>
  <si>
    <t>6 ta. Calle 1-36 zona 10 Edificio Valsari Oficinas 203 y 204 y bodega ubicada en el sótano del mismo edificio</t>
  </si>
  <si>
    <t>SUPERVISIÓN EDUCATIVA MORAZÁN/ Barrio El Reducto, Morazán, El Progreso</t>
  </si>
  <si>
    <t>SUPERVISIÓN EDUCATIVA SAN AGUSTÍN ACASAGUASTLÁN, Barrio San Sebastían, San Agustín Acasaguastlán, El Progreso</t>
  </si>
  <si>
    <t>2a. Avenida, 2-033, zona 3, Cuilapa, Santa Rosa</t>
  </si>
  <si>
    <t>4a. Calle, 2-28, zona 4, Barrio El Llanito, Cuilapa, Santa Rosa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</si>
  <si>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</si>
  <si>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</si>
  <si>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</si>
  <si>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</si>
  <si>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</si>
  <si>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</si>
  <si>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</si>
  <si>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</si>
  <si>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</si>
  <si>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Dirección Departamental de Quiché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</si>
  <si>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</si>
  <si>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7ma calle 1-77 zona 10 parqueo anexo Valsari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</si>
  <si>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</si>
  <si>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</si>
  <si>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</si>
  <si>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>4a avenida "B", 0-69, Colonia Cotió, zona 2 del municipio de Mixco y departamento de Guatemala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</si>
  <si>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</si>
  <si>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</si>
  <si>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</si>
  <si>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</si>
  <si>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</si>
  <si>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</si>
  <si>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</si>
  <si>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</si>
  <si>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6a. Calle  Edificio Valsari 1-36  Apartamento 602 y 604 zona 10 Guatemala, Guatemala.</t>
  </si>
  <si>
    <t>6a. Calle  Edificio Valsari 1-36  Bodega No. 1  zona 10 Guatemala, Guatemala.</t>
  </si>
  <si>
    <t>20 Avenida entre 13 y 14 Calles, Puerto Barrios, Izabal</t>
  </si>
  <si>
    <t>Barrio La Loma, del municipio de Livingston, departamento de Izabal.</t>
  </si>
  <si>
    <t>6a. Calle 1-37 zona 10 Oficina 801 y 802, nivel 8 Edificio Valsari</t>
  </si>
  <si>
    <t>11 Calle 1-060 zona 1 Mazatenango, Suchitepequez</t>
  </si>
  <si>
    <t>Edificio de Apartamentos Valsari, Sociedad Anónima, oficina 401 (6 calle 1-36 zona 10, municipio de Guatemala, Guatemala</t>
  </si>
  <si>
    <t>6ta. Calle 0-36 Zona 10, oficinas administrativas de la Dirección General de Educación Extraescolar DIGEEX</t>
  </si>
  <si>
    <t>6ta. Calle 1-36 Zona 10, oficinas administrativas Subdirección de Educación Básica y Subdirección de Educación para el Trabajo y la Cultura de DIGEEX, oficinas 304 y 402, edificio Valsari</t>
  </si>
  <si>
    <t>Calle del Portal No. 1 Barrio San Antonio del municipio de Antigua Guatemala, departamento de Sacatepéquez</t>
  </si>
  <si>
    <t>Colonia Vaso de Agua, zona 1, Barberena, Santa Rosa</t>
  </si>
  <si>
    <t>1ra. calle 4-57 zona 1, Totonicapan</t>
  </si>
  <si>
    <t>15 Avenida 1-23 zona 1, Municipio de Quetzaltenango</t>
  </si>
  <si>
    <t>2da Calle 15A-53 zona 1, Municipio de Quetzaltenango</t>
  </si>
  <si>
    <t>Barrio San Marcos del Municipio de Concepción Chiquirichapa, Departamento de Quetzaltenango.</t>
  </si>
  <si>
    <t>6ta Calle y 7a Avenida 6-32 Cabecera Municipal de Flores Costa Cuca, Departamento de Quetzaltenango.</t>
  </si>
  <si>
    <t>10 Calle 29-27 Zona 7 del Municipio de Quetzaltenango.</t>
  </si>
  <si>
    <t>Sector de la Iglesia Católica del municipio de Olopa, Departamento de Chiquimula</t>
  </si>
  <si>
    <t>Colonia Vista Hermosa del Municpio de San José La Arada, Departamento de Chiquimula.</t>
  </si>
  <si>
    <t>Santa Elena, Flores, Peten</t>
  </si>
  <si>
    <t>Barrio El Centro, Santa Ana, Petén</t>
  </si>
  <si>
    <t>Frente al Centro Universitario de Peten Cudep, Santa Elena, Flores, Petén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</si>
  <si>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</si>
  <si>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</si>
  <si>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</si>
  <si>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</si>
  <si>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</si>
  <si>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</si>
  <si>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</si>
  <si>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</si>
  <si>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</si>
  <si>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</si>
  <si>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</si>
  <si>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</si>
  <si>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</si>
  <si>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</si>
  <si>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</si>
  <si>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</si>
  <si>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Municipio de Guatemala,  Departamento de Guatemala</t>
  </si>
  <si>
    <t>7a. Avenida, 1-31 Zona 2, del Municipio de Guatemala,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</si>
  <si>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</si>
  <si>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</si>
  <si>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</si>
  <si>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</si>
  <si>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 xml:space="preserve">6ta.  Ave.  9-18  Zona   19  Colonia  la  Florida </t>
  </si>
  <si>
    <t>Cantón San José Zona 5 Departamento de Huehuetenango</t>
  </si>
  <si>
    <t>8a. Avenida 6-42 Zona 1 Departamento de Huehuetenango</t>
  </si>
  <si>
    <t>12 Calle 1-50 Zona 5 Colonia los Encinos Departamento de Huehuetenango</t>
  </si>
  <si>
    <t>Zona 5 Departamento de Huehuetenango</t>
  </si>
  <si>
    <t>Al Sur De La Poblacion de La Democracia los Naranjales de la Laguna de los Tarayes Municipio de la Democracia Departamento de Huehuetenango</t>
  </si>
  <si>
    <t>Aldea El Palmar Municipio de San Pedro Necta Departamento de Huehuetenango</t>
  </si>
  <si>
    <t>5a. Avenida "A" 5-68 Zona 1 Municipio y Departamento de Huehuetenango</t>
  </si>
  <si>
    <t>5a. Avenida 9-98 Zona 7 Sector Brasilia del Municipio  y Departamento de Huehuetenango</t>
  </si>
  <si>
    <t>7a. Avenida "B" 9-50 Zona 5 del Municipio y Departamento de Huehuetenango</t>
  </si>
  <si>
    <t>Locales 37 y 37A, Centro Comercial Plaza Palmeras, zona 2, Escuintla</t>
  </si>
  <si>
    <t>11 calle 5-20 zona 1, Escuintla</t>
  </si>
  <si>
    <t>6ta calle, 2-09, zona 2, colonia Prados de la Costa</t>
  </si>
  <si>
    <t>MONTO MENSUAL DE LA RENTA (ENERO)</t>
  </si>
  <si>
    <t>5ta. Calle 4-33 zona 1  Edificio Plaza Rabí, oficina 301 y 402</t>
  </si>
  <si>
    <t>Caserio Oratorio, Aldea San Andres Chapil, San Pedro Sac., San Marcos</t>
  </si>
  <si>
    <t>8A. Ave 9-00 Zona 1, 2do. Y 3er. Nivel Centro Comercial, San Marcos</t>
  </si>
  <si>
    <t>CON CARGO AL MES DE AGOSTO DE 2024</t>
  </si>
  <si>
    <t>Dirección de Informática -DINFO-</t>
  </si>
  <si>
    <t>Dirección de Recursos Humanos -DIREH-</t>
  </si>
  <si>
    <t>SUPERVISIÓN EDUCATIVA DE SANSARE/ 2da. Avenida 4ta. Calle zona 2, del Municipio de Sansare, del Departamento de El Progreso</t>
  </si>
  <si>
    <t xml:space="preserve">   </t>
  </si>
  <si>
    <t>Direccion Departamental de Suchitepéquez</t>
  </si>
  <si>
    <t xml:space="preserve">
Dirección Departamental de Educación de Jutiapa</t>
  </si>
  <si>
    <t>Lote No. 169, zona 1, Municipio de Ixcán, Departamento de Quiché</t>
  </si>
  <si>
    <t>Direccion de Servicios Administrativos, 
-DISERSA-</t>
  </si>
  <si>
    <t>Dirección de Planificación Educativa 
-DIPLAN-</t>
  </si>
  <si>
    <t>Dirección General de Educación Bilingüe Intercultural -DIGEBI-</t>
  </si>
  <si>
    <t>Dirección General de Educación Fisica 
-DIGEF-</t>
  </si>
  <si>
    <t>Dirección General de Educación Extraescolar - DIGEEX-</t>
  </si>
  <si>
    <t>Dirección de Cooperación Nacional e Internacional -DICONIME-</t>
  </si>
  <si>
    <t>Dirección de Auditoria Interna -DIDAI-</t>
  </si>
  <si>
    <t>Dirección de Asesoría Jurídica -DIAJ-</t>
  </si>
  <si>
    <t>Dirección de Adquisiciones y Contrataciones -DIDECO-</t>
  </si>
  <si>
    <t>Dirección General de Acreditamiento y Certificación -DIGEACE-</t>
  </si>
  <si>
    <t>Dirección de Desarrollo y Fortalecimiento Institucional -DIDEFI-</t>
  </si>
  <si>
    <t>Dirección General de Participación Comunitaria y Servicios de Apoyo -DIGEPSA-</t>
  </si>
  <si>
    <t>Dirección General de Gestion de Calidad Educativa -DIGECADE-</t>
  </si>
  <si>
    <t>Dirección General de Educación Especial      
-DIGEESP-</t>
  </si>
  <si>
    <t>Dirección General Curricular -DIGECUR-</t>
  </si>
  <si>
    <t>Dirección General de Fortalecimiento a la Comunidad Educativa -DIGEFOCE-</t>
  </si>
  <si>
    <t>Dirección General de Coordinación de Direcciones -DIGECOR-</t>
  </si>
  <si>
    <t>Dirección de Desarrollo Magisterial            
-DIDEMAG-</t>
  </si>
  <si>
    <t>Consejo Nacional De Educación -CNE-</t>
  </si>
  <si>
    <t>Junta Calificadora de Personal -JCP-</t>
  </si>
  <si>
    <t>Dirección de Administración Financiera 
-DAFI-</t>
  </si>
  <si>
    <t>Dirección de Comunicación Social -DICOMS-</t>
  </si>
  <si>
    <t>F. ___________________________________________________________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</si>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</sst>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[$Q-100A]* #,##0.00_-;\-[$Q-100A]* #,##0.00_-;_-[$Q-100A]* &quot;-&quot;??_-;_-@_-"/>
  </numFmts>
  <fonts count="27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13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164" fontId="2" fillId="35" borderId="2" xfId="33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16" xfId="0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7" fontId="2" fillId="34" borderId="16" xfId="3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6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6" xfId="33" applyNumberFormat="1" applyFont="1" applyFill="1" applyBorder="1" applyAlignment="1">
      <alignment horizontal="right" vertical="center" wrapText="1"/>
    </xf>
    <xf numFmtId="166" fontId="24" fillId="34" borderId="19" xfId="3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164" fontId="2" fillId="35" borderId="21" xfId="33" applyFont="1" applyFill="1" applyBorder="1" applyAlignment="1">
      <alignment horizontal="center" vertical="center" wrapText="1"/>
    </xf>
    <xf numFmtId="0" fontId="25" fillId="0" borderId="0" xfId="0" applyFont="1"/>
    <xf numFmtId="0" fontId="2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" fillId="37" borderId="2" xfId="0" applyFont="1" applyFill="1" applyBorder="1" applyAlignment="1">
      <alignment horizontal="center" vertical="center" wrapText="1"/>
    </xf>
    <xf numFmtId="164" fontId="2" fillId="35" borderId="5" xfId="33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38" borderId="2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vertical="center" wrapText="1"/>
    </xf>
    <xf numFmtId="0" fontId="2" fillId="39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wrapText="1"/>
    </xf>
    <xf numFmtId="0" fontId="2" fillId="41" borderId="2" xfId="0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wrapText="1"/>
    </xf>
    <xf numFmtId="3" fontId="2" fillId="35" borderId="23" xfId="0" applyNumberFormat="1" applyFont="1" applyFill="1" applyBorder="1" applyAlignment="1">
      <alignment horizontal="center" vertical="center" wrapText="1"/>
    </xf>
    <xf numFmtId="0" fontId="2" fillId="38" borderId="21" xfId="0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166" fontId="0" fillId="0" borderId="0" xfId="0" applyNumberFormat="1"/>
    <xf numFmtId="164" fontId="0" fillId="0" borderId="0" xfId="33" applyFont="1"/>
    <xf numFmtId="44" fontId="0" fillId="0" borderId="0" xfId="0" applyNumberFormat="1"/>
    <xf numFmtId="0" fontId="2" fillId="35" borderId="21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5" borderId="20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left" vertical="center" wrapText="1"/>
    </xf>
    <xf numFmtId="0" fontId="2" fillId="34" borderId="21" xfId="0" applyFont="1" applyFill="1" applyBorder="1" applyAlignment="1">
      <alignment horizontal="left" vertical="center" wrapText="1"/>
    </xf>
    <xf numFmtId="0" fontId="2" fillId="34" borderId="22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0" xfId="0" applyFont="1" applyFill="1" applyBorder="1" applyAlignment="1">
      <alignment horizontal="left" vertical="center" wrapText="1"/>
    </xf>
    <xf numFmtId="0" fontId="2" fillId="35" borderId="24" xfId="0" applyFont="1" applyFill="1" applyBorder="1" applyAlignment="1">
      <alignment horizontal="left" vertical="center" wrapText="1"/>
    </xf>
    <xf numFmtId="0" fontId="2" fillId="35" borderId="21" xfId="0" applyFont="1" applyFill="1" applyBorder="1" applyAlignment="1">
      <alignment horizontal="left" vertical="center" wrapText="1"/>
    </xf>
    <xf numFmtId="0" fontId="2" fillId="35" borderId="26" xfId="0" applyFont="1" applyFill="1" applyBorder="1" applyAlignment="1">
      <alignment horizontal="left" vertical="center" wrapText="1"/>
    </xf>
    <xf numFmtId="0" fontId="2" fillId="35" borderId="27" xfId="0" applyFont="1" applyFill="1" applyBorder="1" applyAlignment="1">
      <alignment horizontal="left" vertical="center" wrapText="1"/>
    </xf>
    <xf numFmtId="0" fontId="2" fillId="35" borderId="28" xfId="0" applyFont="1" applyFill="1" applyBorder="1" applyAlignment="1">
      <alignment horizontal="left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2" fillId="35" borderId="20" xfId="0" applyFont="1" applyFill="1" applyBorder="1" applyAlignment="1">
      <alignment horizontal="left" vertical="center"/>
    </xf>
    <xf numFmtId="0" fontId="2" fillId="35" borderId="21" xfId="0" applyFont="1" applyFill="1" applyBorder="1" applyAlignment="1">
      <alignment horizontal="left" vertical="center"/>
    </xf>
    <xf numFmtId="0" fontId="2" fillId="34" borderId="20" xfId="0" applyFont="1" applyFill="1" applyBorder="1" applyAlignment="1">
      <alignment horizontal="center" vertical="top" wrapText="1"/>
    </xf>
    <xf numFmtId="0" fontId="2" fillId="34" borderId="24" xfId="0" applyFont="1" applyFill="1" applyBorder="1" applyAlignment="1">
      <alignment horizontal="center" vertical="top" wrapText="1"/>
    </xf>
    <xf numFmtId="0" fontId="2" fillId="34" borderId="21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justify" vertical="center" wrapText="1"/>
    </xf>
    <xf numFmtId="0" fontId="2" fillId="35" borderId="4" xfId="0" applyFont="1" applyFill="1" applyBorder="1" applyAlignment="1">
      <alignment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22" xfId="0" applyFont="1" applyFill="1" applyBorder="1" applyAlignment="1">
      <alignment horizontal="center" vertical="center"/>
    </xf>
    <xf numFmtId="0" fontId="2" fillId="34" borderId="23" xfId="0" applyFont="1" applyFill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/>
    </xf>
    <xf numFmtId="0" fontId="0" fillId="34" borderId="0" xfId="0" applyFill="1" applyAlignment="1">
      <alignment horizontal="center"/>
    </xf>
    <xf numFmtId="166" fontId="24" fillId="34" borderId="0" xfId="33" applyNumberFormat="1" applyFont="1" applyFill="1" applyBorder="1" applyAlignment="1">
      <alignment horizontal="right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426ABDB-B66B-4610-9992-81DAD133734E}"/>
            </a:ext>
          </a:extLst>
        </xdr:cNvPr>
        <xdr:cNvSpPr>
          <a:spLocks noChangeArrowheads="1"/>
        </xdr:cNvSpPr>
      </xdr:nvSpPr>
      <xdr:spPr bwMode="auto">
        <a:xfrm>
          <a:off x="3714750" y="2790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447675</xdr:rowOff>
    </xdr:from>
    <xdr:to>
      <xdr:col>4</xdr:col>
      <xdr:colOff>619125</xdr:colOff>
      <xdr:row>37</xdr:row>
      <xdr:rowOff>63501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587CC563-A87B-45EA-9A8E-178AE9F3F447}"/>
            </a:ext>
          </a:extLst>
        </xdr:cNvPr>
        <xdr:cNvSpPr>
          <a:spLocks noChangeArrowheads="1"/>
        </xdr:cNvSpPr>
      </xdr:nvSpPr>
      <xdr:spPr bwMode="auto">
        <a:xfrm>
          <a:off x="3714750" y="14125575"/>
          <a:ext cx="655320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78AE9DB3-348D-4479-933B-36C687B463A9}"/>
            </a:ext>
          </a:extLst>
        </xdr:cNvPr>
        <xdr:cNvSpPr>
          <a:spLocks noChangeArrowheads="1"/>
        </xdr:cNvSpPr>
      </xdr:nvSpPr>
      <xdr:spPr bwMode="auto">
        <a:xfrm>
          <a:off x="3714750" y="3467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6322635A-CC1A-47F0-B0A6-6D84788EC700}"/>
            </a:ext>
          </a:extLst>
        </xdr:cNvPr>
        <xdr:cNvSpPr>
          <a:spLocks noChangeArrowheads="1"/>
        </xdr:cNvSpPr>
      </xdr:nvSpPr>
      <xdr:spPr bwMode="auto">
        <a:xfrm>
          <a:off x="3714750" y="56388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C8AFB068-F213-40AD-8C88-EEC51E7C146F}"/>
            </a:ext>
          </a:extLst>
        </xdr:cNvPr>
        <xdr:cNvSpPr>
          <a:spLocks noChangeArrowheads="1"/>
        </xdr:cNvSpPr>
      </xdr:nvSpPr>
      <xdr:spPr bwMode="auto">
        <a:xfrm>
          <a:off x="3714750" y="6134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F7E144C6-0320-4145-9C2F-1871EBF2E9AD}"/>
            </a:ext>
          </a:extLst>
        </xdr:cNvPr>
        <xdr:cNvSpPr>
          <a:spLocks noChangeArrowheads="1"/>
        </xdr:cNvSpPr>
      </xdr:nvSpPr>
      <xdr:spPr bwMode="auto">
        <a:xfrm>
          <a:off x="3714750" y="7553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200025</xdr:colOff>
      <xdr:row>24</xdr:row>
      <xdr:rowOff>11906</xdr:rowOff>
    </xdr:from>
    <xdr:to>
      <xdr:col>4</xdr:col>
      <xdr:colOff>666750</xdr:colOff>
      <xdr:row>24</xdr:row>
      <xdr:rowOff>69056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E3B0502E-1C02-48B7-885C-A488BF3176E2}"/>
            </a:ext>
          </a:extLst>
        </xdr:cNvPr>
        <xdr:cNvSpPr>
          <a:spLocks noChangeArrowheads="1"/>
        </xdr:cNvSpPr>
      </xdr:nvSpPr>
      <xdr:spPr bwMode="auto">
        <a:xfrm>
          <a:off x="3759994" y="9370219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3ABB809F-9FAE-406D-9338-4E97DEED581E}"/>
            </a:ext>
          </a:extLst>
        </xdr:cNvPr>
        <xdr:cNvSpPr>
          <a:spLocks noChangeArrowheads="1"/>
        </xdr:cNvSpPr>
      </xdr:nvSpPr>
      <xdr:spPr bwMode="auto">
        <a:xfrm>
          <a:off x="3714750" y="9429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29</xdr:row>
      <xdr:rowOff>0</xdr:rowOff>
    </xdr:from>
    <xdr:to>
      <xdr:col>4</xdr:col>
      <xdr:colOff>619125</xdr:colOff>
      <xdr:row>29</xdr:row>
      <xdr:rowOff>57150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83A57F82-2947-44AE-8204-8DB2F19D3E11}"/>
            </a:ext>
          </a:extLst>
        </xdr:cNvPr>
        <xdr:cNvSpPr>
          <a:spLocks noChangeArrowheads="1"/>
        </xdr:cNvSpPr>
      </xdr:nvSpPr>
      <xdr:spPr bwMode="auto">
        <a:xfrm>
          <a:off x="3714750" y="10801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619125</xdr:colOff>
      <xdr:row>32</xdr:row>
      <xdr:rowOff>57150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F17A5D27-CE30-4E70-B17A-B9BB9A048B86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4</xdr:col>
      <xdr:colOff>619125</xdr:colOff>
      <xdr:row>34</xdr:row>
      <xdr:rowOff>57150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6FBA52E6-010C-43EF-A29B-40DE0C1E6699}"/>
            </a:ext>
          </a:extLst>
        </xdr:cNvPr>
        <xdr:cNvSpPr>
          <a:spLocks noChangeArrowheads="1"/>
        </xdr:cNvSpPr>
      </xdr:nvSpPr>
      <xdr:spPr bwMode="auto">
        <a:xfrm>
          <a:off x="3714750" y="12973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0</xdr:rowOff>
    </xdr:from>
    <xdr:to>
      <xdr:col>4</xdr:col>
      <xdr:colOff>619125</xdr:colOff>
      <xdr:row>36</xdr:row>
      <xdr:rowOff>57150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EDCE4B1-12A8-45A0-9BA2-C048205224A6}"/>
            </a:ext>
          </a:extLst>
        </xdr:cNvPr>
        <xdr:cNvSpPr>
          <a:spLocks noChangeArrowheads="1"/>
        </xdr:cNvSpPr>
      </xdr:nvSpPr>
      <xdr:spPr bwMode="auto">
        <a:xfrm>
          <a:off x="3714750" y="13696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37</xdr:row>
      <xdr:rowOff>381000</xdr:rowOff>
    </xdr:from>
    <xdr:to>
      <xdr:col>4</xdr:col>
      <xdr:colOff>619125</xdr:colOff>
      <xdr:row>38</xdr:row>
      <xdr:rowOff>41273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2DC84CD9-AC41-42E8-9C75-1F5A7F36F13B}"/>
            </a:ext>
          </a:extLst>
        </xdr:cNvPr>
        <xdr:cNvSpPr>
          <a:spLocks noChangeArrowheads="1"/>
        </xdr:cNvSpPr>
      </xdr:nvSpPr>
      <xdr:spPr bwMode="auto">
        <a:xfrm>
          <a:off x="3714750" y="14506575"/>
          <a:ext cx="6553200" cy="50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45</xdr:row>
      <xdr:rowOff>0</xdr:rowOff>
    </xdr:from>
    <xdr:to>
      <xdr:col>4</xdr:col>
      <xdr:colOff>619125</xdr:colOff>
      <xdr:row>45</xdr:row>
      <xdr:rowOff>57150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D16ED5AF-639E-44D6-B220-2470B50883E3}"/>
            </a:ext>
          </a:extLst>
        </xdr:cNvPr>
        <xdr:cNvSpPr>
          <a:spLocks noChangeArrowheads="1"/>
        </xdr:cNvSpPr>
      </xdr:nvSpPr>
      <xdr:spPr bwMode="auto">
        <a:xfrm>
          <a:off x="3714750" y="17268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50</xdr:row>
      <xdr:rowOff>10583</xdr:rowOff>
    </xdr:from>
    <xdr:to>
      <xdr:col>4</xdr:col>
      <xdr:colOff>650875</xdr:colOff>
      <xdr:row>50</xdr:row>
      <xdr:rowOff>67733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416CCDC-C330-4EA7-AAF6-31BB848428DE}"/>
            </a:ext>
          </a:extLst>
        </xdr:cNvPr>
        <xdr:cNvSpPr>
          <a:spLocks noChangeArrowheads="1"/>
        </xdr:cNvSpPr>
      </xdr:nvSpPr>
      <xdr:spPr bwMode="auto">
        <a:xfrm>
          <a:off x="3746500" y="20117858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54</xdr:row>
      <xdr:rowOff>0</xdr:rowOff>
    </xdr:from>
    <xdr:to>
      <xdr:col>4</xdr:col>
      <xdr:colOff>619125</xdr:colOff>
      <xdr:row>54</xdr:row>
      <xdr:rowOff>57150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7DBD976D-02A4-4E0C-8A22-3A300B97CFF1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62</xdr:row>
      <xdr:rowOff>0</xdr:rowOff>
    </xdr:from>
    <xdr:to>
      <xdr:col>4</xdr:col>
      <xdr:colOff>619125</xdr:colOff>
      <xdr:row>62</xdr:row>
      <xdr:rowOff>57150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608242DE-FF5A-4ACF-9CDF-24187F2C7893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2179864</xdr:colOff>
      <xdr:row>76</xdr:row>
      <xdr:rowOff>40822</xdr:rowOff>
    </xdr:from>
    <xdr:to>
      <xdr:col>5</xdr:col>
      <xdr:colOff>413506</xdr:colOff>
      <xdr:row>76</xdr:row>
      <xdr:rowOff>97972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12555DD3-0957-4A51-AAEB-FDD4872F5C1C}"/>
            </a:ext>
          </a:extLst>
        </xdr:cNvPr>
        <xdr:cNvSpPr>
          <a:spLocks noChangeArrowheads="1"/>
        </xdr:cNvSpPr>
      </xdr:nvSpPr>
      <xdr:spPr bwMode="auto">
        <a:xfrm>
          <a:off x="6003471" y="31310036"/>
          <a:ext cx="714632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619125</xdr:colOff>
      <xdr:row>76</xdr:row>
      <xdr:rowOff>57150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E00B8AFE-B1A1-4E5B-8294-27A7C2531FCB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78</xdr:row>
      <xdr:rowOff>0</xdr:rowOff>
    </xdr:from>
    <xdr:to>
      <xdr:col>4</xdr:col>
      <xdr:colOff>619125</xdr:colOff>
      <xdr:row>78</xdr:row>
      <xdr:rowOff>57150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86AA452E-6A59-427B-B9D0-5DE128AC30CA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619125</xdr:colOff>
      <xdr:row>83</xdr:row>
      <xdr:rowOff>57150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C0275878-5255-4484-A2FC-FE3010BF838F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90</xdr:row>
      <xdr:rowOff>0</xdr:rowOff>
    </xdr:from>
    <xdr:to>
      <xdr:col>4</xdr:col>
      <xdr:colOff>608541</xdr:colOff>
      <xdr:row>90</xdr:row>
      <xdr:rowOff>57150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457AF480-015B-43A7-B977-D03A23D41A24}"/>
            </a:ext>
          </a:extLst>
        </xdr:cNvPr>
        <xdr:cNvSpPr>
          <a:spLocks noChangeArrowheads="1"/>
        </xdr:cNvSpPr>
      </xdr:nvSpPr>
      <xdr:spPr bwMode="auto">
        <a:xfrm>
          <a:off x="3704166" y="3011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94</xdr:row>
      <xdr:rowOff>0</xdr:rowOff>
    </xdr:from>
    <xdr:to>
      <xdr:col>4</xdr:col>
      <xdr:colOff>619125</xdr:colOff>
      <xdr:row>94</xdr:row>
      <xdr:rowOff>57150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79CC97BD-E507-46DB-B5AB-B49C3E663BB7}"/>
            </a:ext>
          </a:extLst>
        </xdr:cNvPr>
        <xdr:cNvSpPr>
          <a:spLocks noChangeArrowheads="1"/>
        </xdr:cNvSpPr>
      </xdr:nvSpPr>
      <xdr:spPr bwMode="auto">
        <a:xfrm>
          <a:off x="3714750" y="32099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99</xdr:row>
      <xdr:rowOff>0</xdr:rowOff>
    </xdr:from>
    <xdr:to>
      <xdr:col>4</xdr:col>
      <xdr:colOff>619125</xdr:colOff>
      <xdr:row>99</xdr:row>
      <xdr:rowOff>57150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6089B715-2410-4F2A-8789-E827E761AD82}"/>
            </a:ext>
          </a:extLst>
        </xdr:cNvPr>
        <xdr:cNvSpPr>
          <a:spLocks noChangeArrowheads="1"/>
        </xdr:cNvSpPr>
      </xdr:nvSpPr>
      <xdr:spPr bwMode="auto">
        <a:xfrm>
          <a:off x="3714750" y="34651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26" name="3 Rectángulo">
          <a:extLst>
            <a:ext uri="{FF2B5EF4-FFF2-40B4-BE49-F238E27FC236}">
              <a16:creationId xmlns:a16="http://schemas.microsoft.com/office/drawing/2014/main" id="{510A366B-DA64-4A2C-B2D5-01B96DB5ABED}"/>
            </a:ext>
          </a:extLst>
        </xdr:cNvPr>
        <xdr:cNvSpPr>
          <a:spLocks noChangeArrowheads="1"/>
        </xdr:cNvSpPr>
      </xdr:nvSpPr>
      <xdr:spPr bwMode="auto">
        <a:xfrm>
          <a:off x="3714750" y="47434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124</xdr:row>
      <xdr:rowOff>0</xdr:rowOff>
    </xdr:from>
    <xdr:to>
      <xdr:col>4</xdr:col>
      <xdr:colOff>619125</xdr:colOff>
      <xdr:row>124</xdr:row>
      <xdr:rowOff>57150</xdr:rowOff>
    </xdr:to>
    <xdr:sp macro="" textlink="">
      <xdr:nvSpPr>
        <xdr:cNvPr id="27" name="24 Rectángulo">
          <a:extLst>
            <a:ext uri="{FF2B5EF4-FFF2-40B4-BE49-F238E27FC236}">
              <a16:creationId xmlns:a16="http://schemas.microsoft.com/office/drawing/2014/main" id="{BEF2291F-8D87-4CD7-9774-97812D310B5D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54</xdr:row>
      <xdr:rowOff>0</xdr:rowOff>
    </xdr:from>
    <xdr:to>
      <xdr:col>4</xdr:col>
      <xdr:colOff>619125</xdr:colOff>
      <xdr:row>54</xdr:row>
      <xdr:rowOff>57150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E6A331CD-6BD9-42F8-A45F-0367131D3E7C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62</xdr:row>
      <xdr:rowOff>0</xdr:rowOff>
    </xdr:from>
    <xdr:to>
      <xdr:col>4</xdr:col>
      <xdr:colOff>619125</xdr:colOff>
      <xdr:row>62</xdr:row>
      <xdr:rowOff>57150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8E14AF34-BB71-4A9C-9BDD-707FF059560C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62</xdr:row>
      <xdr:rowOff>0</xdr:rowOff>
    </xdr:from>
    <xdr:to>
      <xdr:col>4</xdr:col>
      <xdr:colOff>619125</xdr:colOff>
      <xdr:row>62</xdr:row>
      <xdr:rowOff>57150</xdr:rowOff>
    </xdr:to>
    <xdr:sp macro="" textlink="">
      <xdr:nvSpPr>
        <xdr:cNvPr id="30" name="15 Rectángulo">
          <a:extLst>
            <a:ext uri="{FF2B5EF4-FFF2-40B4-BE49-F238E27FC236}">
              <a16:creationId xmlns:a16="http://schemas.microsoft.com/office/drawing/2014/main" id="{85704D71-01D5-4B06-B098-6C902EF0E5D2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124</xdr:row>
      <xdr:rowOff>0</xdr:rowOff>
    </xdr:from>
    <xdr:to>
      <xdr:col>5</xdr:col>
      <xdr:colOff>619125</xdr:colOff>
      <xdr:row>124</xdr:row>
      <xdr:rowOff>57150</xdr:rowOff>
    </xdr:to>
    <xdr:sp macro="" textlink="">
      <xdr:nvSpPr>
        <xdr:cNvPr id="31" name="24 Rectángulo">
          <a:extLst>
            <a:ext uri="{FF2B5EF4-FFF2-40B4-BE49-F238E27FC236}">
              <a16:creationId xmlns:a16="http://schemas.microsoft.com/office/drawing/2014/main" id="{A7917C33-36FD-4807-A41F-1807288408A2}"/>
            </a:ext>
          </a:extLst>
        </xdr:cNvPr>
        <xdr:cNvSpPr>
          <a:spLocks noChangeArrowheads="1"/>
        </xdr:cNvSpPr>
      </xdr:nvSpPr>
      <xdr:spPr bwMode="auto">
        <a:xfrm>
          <a:off x="7562850" y="45786675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124</xdr:row>
      <xdr:rowOff>0</xdr:rowOff>
    </xdr:from>
    <xdr:to>
      <xdr:col>4</xdr:col>
      <xdr:colOff>619125</xdr:colOff>
      <xdr:row>124</xdr:row>
      <xdr:rowOff>57150</xdr:rowOff>
    </xdr:to>
    <xdr:sp macro="" textlink="">
      <xdr:nvSpPr>
        <xdr:cNvPr id="32" name="24 Rectángulo">
          <a:extLst>
            <a:ext uri="{FF2B5EF4-FFF2-40B4-BE49-F238E27FC236}">
              <a16:creationId xmlns:a16="http://schemas.microsoft.com/office/drawing/2014/main" id="{81E64EFF-EFAF-48F0-A395-256E8C90EFF0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619125</xdr:colOff>
      <xdr:row>83</xdr:row>
      <xdr:rowOff>57150</xdr:rowOff>
    </xdr:to>
    <xdr:sp macro="" textlink="">
      <xdr:nvSpPr>
        <xdr:cNvPr id="33" name="22 Rectángulo">
          <a:extLst>
            <a:ext uri="{FF2B5EF4-FFF2-40B4-BE49-F238E27FC236}">
              <a16:creationId xmlns:a16="http://schemas.microsoft.com/office/drawing/2014/main" id="{38BA4038-2ADD-4526-A798-0769D01870EE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247650</xdr:rowOff>
    </xdr:from>
    <xdr:to>
      <xdr:col>4</xdr:col>
      <xdr:colOff>1066800</xdr:colOff>
      <xdr:row>52</xdr:row>
      <xdr:rowOff>300567</xdr:rowOff>
    </xdr:to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368F2FB7-900B-45E1-8BCB-CA244B2FFEE2}"/>
            </a:ext>
          </a:extLst>
        </xdr:cNvPr>
        <xdr:cNvSpPr>
          <a:spLocks noChangeArrowheads="1"/>
        </xdr:cNvSpPr>
      </xdr:nvSpPr>
      <xdr:spPr bwMode="auto">
        <a:xfrm>
          <a:off x="3714750" y="209550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96</xdr:row>
      <xdr:rowOff>447675</xdr:rowOff>
    </xdr:from>
    <xdr:to>
      <xdr:col>4</xdr:col>
      <xdr:colOff>1066800</xdr:colOff>
      <xdr:row>96</xdr:row>
      <xdr:rowOff>498475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F31AB450-E4EC-4031-8EF3-8D7686465C5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96</xdr:row>
      <xdr:rowOff>447675</xdr:rowOff>
    </xdr:from>
    <xdr:to>
      <xdr:col>4</xdr:col>
      <xdr:colOff>1066800</xdr:colOff>
      <xdr:row>96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7909FA22-AE87-461B-A5C4-77682AB9D5F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96</xdr:row>
      <xdr:rowOff>447675</xdr:rowOff>
    </xdr:from>
    <xdr:to>
      <xdr:col>5</xdr:col>
      <xdr:colOff>476250</xdr:colOff>
      <xdr:row>96</xdr:row>
      <xdr:rowOff>454025</xdr:rowOff>
    </xdr:to>
    <xdr:sp macro="" textlink="">
      <xdr:nvSpPr>
        <xdr:cNvPr id="37" name="2 Rectángulo">
          <a:extLst>
            <a:ext uri="{FF2B5EF4-FFF2-40B4-BE49-F238E27FC236}">
              <a16:creationId xmlns:a16="http://schemas.microsoft.com/office/drawing/2014/main" id="{E88C4C2B-84ED-4D69-90E1-BDA5FA73F3E8}"/>
            </a:ext>
          </a:extLst>
        </xdr:cNvPr>
        <xdr:cNvSpPr>
          <a:spLocks noChangeArrowheads="1"/>
        </xdr:cNvSpPr>
      </xdr:nvSpPr>
      <xdr:spPr bwMode="auto">
        <a:xfrm>
          <a:off x="3705225" y="33480375"/>
          <a:ext cx="86487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1066800</xdr:colOff>
      <xdr:row>76</xdr:row>
      <xdr:rowOff>52917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233E667E-B211-4891-A36F-848F2DE12ACC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77</xdr:row>
      <xdr:rowOff>447675</xdr:rowOff>
    </xdr:from>
    <xdr:to>
      <xdr:col>4</xdr:col>
      <xdr:colOff>1066800</xdr:colOff>
      <xdr:row>78</xdr:row>
      <xdr:rowOff>58472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90C2806D-7966-47C6-B525-408CED91AD12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77</xdr:row>
      <xdr:rowOff>409575</xdr:rowOff>
    </xdr:from>
    <xdr:to>
      <xdr:col>4</xdr:col>
      <xdr:colOff>1047750</xdr:colOff>
      <xdr:row>78</xdr:row>
      <xdr:rowOff>58472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9892EDD5-2275-4E81-9865-96847645F561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100</xdr:row>
      <xdr:rowOff>495300</xdr:rowOff>
    </xdr:from>
    <xdr:to>
      <xdr:col>4</xdr:col>
      <xdr:colOff>1066800</xdr:colOff>
      <xdr:row>100</xdr:row>
      <xdr:rowOff>547687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F636B5B4-3A62-4409-BB4E-EF0FB2726D8C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138793</xdr:colOff>
      <xdr:row>126</xdr:row>
      <xdr:rowOff>5443</xdr:rowOff>
    </xdr:from>
    <xdr:to>
      <xdr:col>4</xdr:col>
      <xdr:colOff>1053193</xdr:colOff>
      <xdr:row>126</xdr:row>
      <xdr:rowOff>58208</xdr:rowOff>
    </xdr:to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2A223E16-8B01-4699-958A-27BFF37F90F1}"/>
            </a:ext>
          </a:extLst>
        </xdr:cNvPr>
        <xdr:cNvSpPr>
          <a:spLocks noChangeArrowheads="1"/>
        </xdr:cNvSpPr>
      </xdr:nvSpPr>
      <xdr:spPr bwMode="auto">
        <a:xfrm>
          <a:off x="3962400" y="56270979"/>
          <a:ext cx="7445829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140494</xdr:colOff>
      <xdr:row>125</xdr:row>
      <xdr:rowOff>35719</xdr:rowOff>
    </xdr:from>
    <xdr:ext cx="4943475" cy="57150"/>
    <xdr:sp macro="" textlink="">
      <xdr:nvSpPr>
        <xdr:cNvPr id="43" name="24 Rectángulo">
          <a:extLst>
            <a:ext uri="{FF2B5EF4-FFF2-40B4-BE49-F238E27FC236}">
              <a16:creationId xmlns:a16="http://schemas.microsoft.com/office/drawing/2014/main" id="{2A9AD619-81DB-4B09-99F8-C652DEC8D12C}"/>
            </a:ext>
          </a:extLst>
        </xdr:cNvPr>
        <xdr:cNvSpPr>
          <a:spLocks noChangeArrowheads="1"/>
        </xdr:cNvSpPr>
      </xdr:nvSpPr>
      <xdr:spPr bwMode="auto">
        <a:xfrm>
          <a:off x="7546182" y="51458813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126</xdr:row>
      <xdr:rowOff>0</xdr:rowOff>
    </xdr:from>
    <xdr:ext cx="4943475" cy="57150"/>
    <xdr:sp macro="" textlink="">
      <xdr:nvSpPr>
        <xdr:cNvPr id="44" name="24 Rectángulo">
          <a:extLst>
            <a:ext uri="{FF2B5EF4-FFF2-40B4-BE49-F238E27FC236}">
              <a16:creationId xmlns:a16="http://schemas.microsoft.com/office/drawing/2014/main" id="{7D097AC1-6068-4AF2-88DB-37AC81E66093}"/>
            </a:ext>
          </a:extLst>
        </xdr:cNvPr>
        <xdr:cNvSpPr>
          <a:spLocks noChangeArrowheads="1"/>
        </xdr:cNvSpPr>
      </xdr:nvSpPr>
      <xdr:spPr bwMode="auto">
        <a:xfrm>
          <a:off x="8071758" y="56265536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127</xdr:row>
      <xdr:rowOff>35719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B4446742-03C6-4466-A41E-7C9015E62602}"/>
            </a:ext>
          </a:extLst>
        </xdr:cNvPr>
        <xdr:cNvSpPr>
          <a:spLocks noChangeArrowheads="1"/>
        </xdr:cNvSpPr>
      </xdr:nvSpPr>
      <xdr:spPr bwMode="auto">
        <a:xfrm>
          <a:off x="8085365" y="56695862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129</xdr:row>
      <xdr:rowOff>447675</xdr:rowOff>
    </xdr:from>
    <xdr:to>
      <xdr:col>4</xdr:col>
      <xdr:colOff>1066800</xdr:colOff>
      <xdr:row>129</xdr:row>
      <xdr:rowOff>504825</xdr:rowOff>
    </xdr:to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EF5D7E90-34EF-4449-A821-81EEA16B146F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4</xdr:col>
      <xdr:colOff>1066800</xdr:colOff>
      <xdr:row>123</xdr:row>
      <xdr:rowOff>57150</xdr:rowOff>
    </xdr:to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2151BF67-CB9C-4B5A-9790-BBCB72D070D5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4</xdr:col>
      <xdr:colOff>1066800</xdr:colOff>
      <xdr:row>123</xdr:row>
      <xdr:rowOff>57150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D4162976-ABB1-4048-B6A0-DA5E374BFA92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100</xdr:row>
      <xdr:rowOff>495300</xdr:rowOff>
    </xdr:from>
    <xdr:to>
      <xdr:col>4</xdr:col>
      <xdr:colOff>1066800</xdr:colOff>
      <xdr:row>100</xdr:row>
      <xdr:rowOff>547688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7EAAE4EF-23D1-458C-8643-4E82B01102B7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53</xdr:row>
      <xdr:rowOff>183092</xdr:rowOff>
    </xdr:from>
    <xdr:to>
      <xdr:col>4</xdr:col>
      <xdr:colOff>1275291</xdr:colOff>
      <xdr:row>53</xdr:row>
      <xdr:rowOff>227542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C893BFE3-0050-4F1F-9814-9E116C35AB2D}"/>
            </a:ext>
          </a:extLst>
        </xdr:cNvPr>
        <xdr:cNvSpPr>
          <a:spLocks noChangeArrowheads="1"/>
        </xdr:cNvSpPr>
      </xdr:nvSpPr>
      <xdr:spPr bwMode="auto">
        <a:xfrm>
          <a:off x="3923241" y="21290492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56</xdr:row>
      <xdr:rowOff>0</xdr:rowOff>
    </xdr:from>
    <xdr:ext cx="6562725" cy="57150"/>
    <xdr:sp macro="" textlink="">
      <xdr:nvSpPr>
        <xdr:cNvPr id="51" name="16 Rectángulo">
          <a:extLst>
            <a:ext uri="{FF2B5EF4-FFF2-40B4-BE49-F238E27FC236}">
              <a16:creationId xmlns:a16="http://schemas.microsoft.com/office/drawing/2014/main" id="{3568E2E3-3684-4CDA-862D-4E4F4AA9EFA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56</xdr:row>
      <xdr:rowOff>0</xdr:rowOff>
    </xdr:from>
    <xdr:ext cx="6562725" cy="57150"/>
    <xdr:sp macro="" textlink="">
      <xdr:nvSpPr>
        <xdr:cNvPr id="52" name="15 Rectángulo">
          <a:extLst>
            <a:ext uri="{FF2B5EF4-FFF2-40B4-BE49-F238E27FC236}">
              <a16:creationId xmlns:a16="http://schemas.microsoft.com/office/drawing/2014/main" id="{2BF3285A-6CCE-4A95-84F0-6909EE01175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64</xdr:row>
      <xdr:rowOff>0</xdr:rowOff>
    </xdr:from>
    <xdr:ext cx="7010400" cy="52917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D925ABA2-40AC-470F-918B-5CC9002D5986}"/>
            </a:ext>
          </a:extLst>
        </xdr:cNvPr>
        <xdr:cNvSpPr>
          <a:spLocks noChangeArrowheads="1"/>
        </xdr:cNvSpPr>
      </xdr:nvSpPr>
      <xdr:spPr bwMode="auto">
        <a:xfrm>
          <a:off x="3714750" y="24279225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76</xdr:row>
      <xdr:rowOff>0</xdr:rowOff>
    </xdr:from>
    <xdr:ext cx="6562725" cy="57150"/>
    <xdr:sp macro="" textlink="">
      <xdr:nvSpPr>
        <xdr:cNvPr id="54" name="20 Rectángulo">
          <a:extLst>
            <a:ext uri="{FF2B5EF4-FFF2-40B4-BE49-F238E27FC236}">
              <a16:creationId xmlns:a16="http://schemas.microsoft.com/office/drawing/2014/main" id="{1E298754-5495-4A77-BB57-51438311FD9D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76</xdr:row>
      <xdr:rowOff>0</xdr:rowOff>
    </xdr:from>
    <xdr:ext cx="7010400" cy="52916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6D7A0F4-0E08-4EEE-807D-21E0EA27BF1E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76</xdr:row>
      <xdr:rowOff>0</xdr:rowOff>
    </xdr:from>
    <xdr:ext cx="7000875" cy="52916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A3653609-8189-48B4-8FA9-F498ECCD1FA8}"/>
            </a:ext>
          </a:extLst>
        </xdr:cNvPr>
        <xdr:cNvSpPr>
          <a:spLocks noChangeArrowheads="1"/>
        </xdr:cNvSpPr>
      </xdr:nvSpPr>
      <xdr:spPr bwMode="auto">
        <a:xfrm>
          <a:off x="3705225" y="249555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76</xdr:row>
      <xdr:rowOff>0</xdr:rowOff>
    </xdr:from>
    <xdr:to>
      <xdr:col>4</xdr:col>
      <xdr:colOff>619125</xdr:colOff>
      <xdr:row>76</xdr:row>
      <xdr:rowOff>57150</xdr:rowOff>
    </xdr:to>
    <xdr:sp macro="" textlink="">
      <xdr:nvSpPr>
        <xdr:cNvPr id="57" name="19 Rectángulo">
          <a:extLst>
            <a:ext uri="{FF2B5EF4-FFF2-40B4-BE49-F238E27FC236}">
              <a16:creationId xmlns:a16="http://schemas.microsoft.com/office/drawing/2014/main" id="{24926163-2E4C-45BB-8291-F5E0563B1FE2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63</xdr:row>
      <xdr:rowOff>0</xdr:rowOff>
    </xdr:from>
    <xdr:to>
      <xdr:col>4</xdr:col>
      <xdr:colOff>1066800</xdr:colOff>
      <xdr:row>63</xdr:row>
      <xdr:rowOff>54504</xdr:rowOff>
    </xdr:to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5F787C7A-BEF9-4CBB-A97B-4DD7483FF518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1066800</xdr:colOff>
      <xdr:row>89</xdr:row>
      <xdr:rowOff>42863</xdr:rowOff>
    </xdr:to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3CB53F6-3B67-4DB9-BEBA-D61B8D6BADFC}"/>
            </a:ext>
          </a:extLst>
        </xdr:cNvPr>
        <xdr:cNvSpPr>
          <a:spLocks noChangeArrowheads="1"/>
        </xdr:cNvSpPr>
      </xdr:nvSpPr>
      <xdr:spPr bwMode="auto">
        <a:xfrm>
          <a:off x="3714750" y="29708475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64</xdr:row>
      <xdr:rowOff>148167</xdr:rowOff>
    </xdr:from>
    <xdr:to>
      <xdr:col>5</xdr:col>
      <xdr:colOff>386292</xdr:colOff>
      <xdr:row>64</xdr:row>
      <xdr:rowOff>205317</xdr:rowOff>
    </xdr:to>
    <xdr:sp macro="" textlink="">
      <xdr:nvSpPr>
        <xdr:cNvPr id="60" name="18 Rectángulo">
          <a:extLst>
            <a:ext uri="{FF2B5EF4-FFF2-40B4-BE49-F238E27FC236}">
              <a16:creationId xmlns:a16="http://schemas.microsoft.com/office/drawing/2014/main" id="{3B8ACF9A-B100-4B7B-978F-809B05C712D0}"/>
            </a:ext>
          </a:extLst>
        </xdr:cNvPr>
        <xdr:cNvSpPr>
          <a:spLocks noChangeArrowheads="1"/>
        </xdr:cNvSpPr>
      </xdr:nvSpPr>
      <xdr:spPr bwMode="auto">
        <a:xfrm>
          <a:off x="5715000" y="24427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1066800</xdr:colOff>
      <xdr:row>76</xdr:row>
      <xdr:rowOff>52387</xdr:rowOff>
    </xdr:to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81CE3124-641A-4400-B5A7-98C9D5AB9D6B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38101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1EEFBCB9-EF23-4141-9C18-6EE7140A56C3}"/>
            </a:ext>
          </a:extLst>
        </xdr:cNvPr>
        <xdr:cNvSpPr>
          <a:spLocks noChangeArrowheads="1"/>
        </xdr:cNvSpPr>
      </xdr:nvSpPr>
      <xdr:spPr bwMode="auto">
        <a:xfrm>
          <a:off x="3746500" y="80010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1066800</xdr:colOff>
      <xdr:row>32</xdr:row>
      <xdr:rowOff>47625</xdr:rowOff>
    </xdr:to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5FE4E34C-0335-4EF3-A784-02F499914B7A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501650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ACFA073F-940C-46A8-8787-66E388FC270F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40</xdr:row>
      <xdr:rowOff>447675</xdr:rowOff>
    </xdr:from>
    <xdr:to>
      <xdr:col>4</xdr:col>
      <xdr:colOff>1066800</xdr:colOff>
      <xdr:row>40</xdr:row>
      <xdr:rowOff>492125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51EE7B83-08CB-4E72-8B94-A67B3A3E8B46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45</xdr:row>
      <xdr:rowOff>447675</xdr:rowOff>
    </xdr:from>
    <xdr:to>
      <xdr:col>4</xdr:col>
      <xdr:colOff>1066800</xdr:colOff>
      <xdr:row>45</xdr:row>
      <xdr:rowOff>504825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03390E4E-1C6E-4FE3-88E8-94AC55165064}"/>
            </a:ext>
          </a:extLst>
        </xdr:cNvPr>
        <xdr:cNvSpPr>
          <a:spLocks noChangeArrowheads="1"/>
        </xdr:cNvSpPr>
      </xdr:nvSpPr>
      <xdr:spPr bwMode="auto">
        <a:xfrm>
          <a:off x="3714750" y="1837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52</xdr:row>
      <xdr:rowOff>447675</xdr:rowOff>
    </xdr:from>
    <xdr:to>
      <xdr:col>4</xdr:col>
      <xdr:colOff>1066800</xdr:colOff>
      <xdr:row>53</xdr:row>
      <xdr:rowOff>47286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EC346A7C-9EFD-4318-A809-B5AB53DFB98E}"/>
            </a:ext>
          </a:extLst>
        </xdr:cNvPr>
        <xdr:cNvSpPr>
          <a:spLocks noChangeArrowheads="1"/>
        </xdr:cNvSpPr>
      </xdr:nvSpPr>
      <xdr:spPr bwMode="auto">
        <a:xfrm>
          <a:off x="3714750" y="21107400"/>
          <a:ext cx="7000875" cy="47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62</xdr:row>
      <xdr:rowOff>0</xdr:rowOff>
    </xdr:from>
    <xdr:to>
      <xdr:col>4</xdr:col>
      <xdr:colOff>1066800</xdr:colOff>
      <xdr:row>62</xdr:row>
      <xdr:rowOff>54504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4BCBA9ED-55C7-4C1C-9DD5-0DF5A1FE2724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700087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</xdr:row>
      <xdr:rowOff>0</xdr:rowOff>
    </xdr:from>
    <xdr:to>
      <xdr:col>4</xdr:col>
      <xdr:colOff>1066800</xdr:colOff>
      <xdr:row>63</xdr:row>
      <xdr:rowOff>52388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A61A8974-3901-4E5E-9016-233B257F2EE7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7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0</xdr:rowOff>
    </xdr:from>
    <xdr:to>
      <xdr:col>4</xdr:col>
      <xdr:colOff>1066800</xdr:colOff>
      <xdr:row>76</xdr:row>
      <xdr:rowOff>52387</xdr:rowOff>
    </xdr:to>
    <xdr:sp macro="" textlink="">
      <xdr:nvSpPr>
        <xdr:cNvPr id="70" name="1 Rectángulo">
          <a:extLst>
            <a:ext uri="{FF2B5EF4-FFF2-40B4-BE49-F238E27FC236}">
              <a16:creationId xmlns:a16="http://schemas.microsoft.com/office/drawing/2014/main" id="{6845EA31-2E06-4E42-B680-64903C37BA10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77</xdr:row>
      <xdr:rowOff>447675</xdr:rowOff>
    </xdr:from>
    <xdr:to>
      <xdr:col>4</xdr:col>
      <xdr:colOff>1066800</xdr:colOff>
      <xdr:row>78</xdr:row>
      <xdr:rowOff>59531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7E088EFF-03D1-431B-8FC2-B19218AF04CC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77</xdr:row>
      <xdr:rowOff>409575</xdr:rowOff>
    </xdr:from>
    <xdr:to>
      <xdr:col>4</xdr:col>
      <xdr:colOff>1047750</xdr:colOff>
      <xdr:row>78</xdr:row>
      <xdr:rowOff>59531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6C689A90-7C58-4FE3-B117-FBCE303286B3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1066800</xdr:colOff>
      <xdr:row>90</xdr:row>
      <xdr:rowOff>42863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CB3A437F-4C17-41F2-89D6-044C7CAEF221}"/>
            </a:ext>
          </a:extLst>
        </xdr:cNvPr>
        <xdr:cNvSpPr>
          <a:spLocks noChangeArrowheads="1"/>
        </xdr:cNvSpPr>
      </xdr:nvSpPr>
      <xdr:spPr bwMode="auto">
        <a:xfrm>
          <a:off x="3714750" y="30118050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100</xdr:row>
      <xdr:rowOff>495300</xdr:rowOff>
    </xdr:from>
    <xdr:to>
      <xdr:col>4</xdr:col>
      <xdr:colOff>1066800</xdr:colOff>
      <xdr:row>100</xdr:row>
      <xdr:rowOff>547687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EB864B9B-15CE-4052-8C28-53732A43B683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4</xdr:col>
      <xdr:colOff>1066800</xdr:colOff>
      <xdr:row>123</xdr:row>
      <xdr:rowOff>57150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59BA6DA8-2D3D-4707-92ED-3F3E047A747A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0</xdr:rowOff>
    </xdr:from>
    <xdr:to>
      <xdr:col>4</xdr:col>
      <xdr:colOff>1066800</xdr:colOff>
      <xdr:row>123</xdr:row>
      <xdr:rowOff>57150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72FB0463-F201-4ABC-A975-BA9952807758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129</xdr:row>
      <xdr:rowOff>447675</xdr:rowOff>
    </xdr:from>
    <xdr:to>
      <xdr:col>4</xdr:col>
      <xdr:colOff>1066800</xdr:colOff>
      <xdr:row>129</xdr:row>
      <xdr:rowOff>504825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AAACFAC9-81E3-4A43-A744-986126CB550E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138</xdr:row>
      <xdr:rowOff>0</xdr:rowOff>
    </xdr:from>
    <xdr:ext cx="6562725" cy="57150"/>
    <xdr:sp macro="" textlink="">
      <xdr:nvSpPr>
        <xdr:cNvPr id="78" name="20 Rectángulo">
          <a:extLst>
            <a:ext uri="{FF2B5EF4-FFF2-40B4-BE49-F238E27FC236}">
              <a16:creationId xmlns:a16="http://schemas.microsoft.com/office/drawing/2014/main" id="{5A917691-B232-42B1-858D-15B9CD3DF4E5}"/>
            </a:ext>
          </a:extLst>
        </xdr:cNvPr>
        <xdr:cNvSpPr>
          <a:spLocks noChangeArrowheads="1"/>
        </xdr:cNvSpPr>
      </xdr:nvSpPr>
      <xdr:spPr bwMode="auto">
        <a:xfrm>
          <a:off x="3714750" y="534066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138</xdr:row>
      <xdr:rowOff>0</xdr:rowOff>
    </xdr:from>
    <xdr:ext cx="7010400" cy="52916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BC1FA61D-0AFF-483F-9F12-6FB335A9B9C6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138</xdr:row>
      <xdr:rowOff>0</xdr:rowOff>
    </xdr:from>
    <xdr:ext cx="7000875" cy="52916"/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60E3F84A-A312-4DAB-A829-8477684B4351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138</xdr:row>
      <xdr:rowOff>0</xdr:rowOff>
    </xdr:from>
    <xdr:ext cx="7010400" cy="53975"/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8D68FB55-36F2-447F-8357-121DBE1DDBC7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138</xdr:row>
      <xdr:rowOff>0</xdr:rowOff>
    </xdr:from>
    <xdr:ext cx="7000875" cy="53975"/>
    <xdr:sp macro="" textlink="">
      <xdr:nvSpPr>
        <xdr:cNvPr id="82" name="1 Rectángulo">
          <a:extLst>
            <a:ext uri="{FF2B5EF4-FFF2-40B4-BE49-F238E27FC236}">
              <a16:creationId xmlns:a16="http://schemas.microsoft.com/office/drawing/2014/main" id="{F5ABE176-F6DF-40AF-B6C6-528505ED17D0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184150</xdr:colOff>
      <xdr:row>49</xdr:row>
      <xdr:rowOff>10583</xdr:rowOff>
    </xdr:from>
    <xdr:ext cx="6550819" cy="57150"/>
    <xdr:sp macro="" textlink="">
      <xdr:nvSpPr>
        <xdr:cNvPr id="83" name="15 Rectángulo">
          <a:extLst>
            <a:ext uri="{FF2B5EF4-FFF2-40B4-BE49-F238E27FC236}">
              <a16:creationId xmlns:a16="http://schemas.microsoft.com/office/drawing/2014/main" id="{F08925AA-DD66-4BA1-9A85-9119DB8B93AB}"/>
            </a:ext>
          </a:extLst>
        </xdr:cNvPr>
        <xdr:cNvSpPr>
          <a:spLocks noChangeArrowheads="1"/>
        </xdr:cNvSpPr>
      </xdr:nvSpPr>
      <xdr:spPr bwMode="auto">
        <a:xfrm>
          <a:off x="3746500" y="19660658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80</xdr:row>
      <xdr:rowOff>0</xdr:rowOff>
    </xdr:from>
    <xdr:ext cx="6550819" cy="57150"/>
    <xdr:sp macro="" textlink="">
      <xdr:nvSpPr>
        <xdr:cNvPr id="84" name="21 Rectángulo">
          <a:extLst>
            <a:ext uri="{FF2B5EF4-FFF2-40B4-BE49-F238E27FC236}">
              <a16:creationId xmlns:a16="http://schemas.microsoft.com/office/drawing/2014/main" id="{1055BBEF-9D2C-4260-8414-E42FE87D637D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235744</xdr:colOff>
      <xdr:row>82</xdr:row>
      <xdr:rowOff>345281</xdr:rowOff>
    </xdr:from>
    <xdr:ext cx="6550819" cy="57150"/>
    <xdr:sp macro="" textlink="">
      <xdr:nvSpPr>
        <xdr:cNvPr id="85" name="22 Rectángulo">
          <a:extLst>
            <a:ext uri="{FF2B5EF4-FFF2-40B4-BE49-F238E27FC236}">
              <a16:creationId xmlns:a16="http://schemas.microsoft.com/office/drawing/2014/main" id="{0A9E7CD7-43D9-4560-A5BE-0C32F243E8E4}"/>
            </a:ext>
          </a:extLst>
        </xdr:cNvPr>
        <xdr:cNvSpPr>
          <a:spLocks noChangeArrowheads="1"/>
        </xdr:cNvSpPr>
      </xdr:nvSpPr>
      <xdr:spPr bwMode="auto">
        <a:xfrm>
          <a:off x="3795713" y="32992219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89</xdr:row>
      <xdr:rowOff>31750</xdr:rowOff>
    </xdr:from>
    <xdr:to>
      <xdr:col>4</xdr:col>
      <xdr:colOff>608541</xdr:colOff>
      <xdr:row>89</xdr:row>
      <xdr:rowOff>88900</xdr:rowOff>
    </xdr:to>
    <xdr:sp macro="" textlink="">
      <xdr:nvSpPr>
        <xdr:cNvPr id="86" name="22 Rectángulo">
          <a:extLst>
            <a:ext uri="{FF2B5EF4-FFF2-40B4-BE49-F238E27FC236}">
              <a16:creationId xmlns:a16="http://schemas.microsoft.com/office/drawing/2014/main" id="{C778CE9E-1979-4C5E-A1FE-6756D12AAA16}"/>
            </a:ext>
          </a:extLst>
        </xdr:cNvPr>
        <xdr:cNvSpPr>
          <a:spLocks noChangeArrowheads="1"/>
        </xdr:cNvSpPr>
      </xdr:nvSpPr>
      <xdr:spPr bwMode="auto">
        <a:xfrm>
          <a:off x="3704166" y="29740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447675</xdr:rowOff>
    </xdr:from>
    <xdr:to>
      <xdr:col>4</xdr:col>
      <xdr:colOff>1066800</xdr:colOff>
      <xdr:row>86</xdr:row>
      <xdr:rowOff>9525</xdr:rowOff>
    </xdr:to>
    <xdr:sp macro="" textlink="">
      <xdr:nvSpPr>
        <xdr:cNvPr id="87" name="1 Rectángulo">
          <a:extLst>
            <a:ext uri="{FF2B5EF4-FFF2-40B4-BE49-F238E27FC236}">
              <a16:creationId xmlns:a16="http://schemas.microsoft.com/office/drawing/2014/main" id="{B8084CB6-8BA5-472F-AD52-8F75E688A847}"/>
            </a:ext>
          </a:extLst>
        </xdr:cNvPr>
        <xdr:cNvSpPr>
          <a:spLocks noChangeArrowheads="1"/>
        </xdr:cNvSpPr>
      </xdr:nvSpPr>
      <xdr:spPr bwMode="auto">
        <a:xfrm>
          <a:off x="3714750" y="28679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87</xdr:row>
      <xdr:rowOff>447675</xdr:rowOff>
    </xdr:from>
    <xdr:to>
      <xdr:col>4</xdr:col>
      <xdr:colOff>1066800</xdr:colOff>
      <xdr:row>88</xdr:row>
      <xdr:rowOff>50006</xdr:rowOff>
    </xdr:to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43A9CEDA-3271-4AAF-94C6-474D1B30CDFC}"/>
            </a:ext>
          </a:extLst>
        </xdr:cNvPr>
        <xdr:cNvSpPr>
          <a:spLocks noChangeArrowheads="1"/>
        </xdr:cNvSpPr>
      </xdr:nvSpPr>
      <xdr:spPr bwMode="auto">
        <a:xfrm>
          <a:off x="3714750" y="293655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100</xdr:row>
      <xdr:rowOff>447675</xdr:rowOff>
    </xdr:from>
    <xdr:to>
      <xdr:col>4</xdr:col>
      <xdr:colOff>1057275</xdr:colOff>
      <xdr:row>100</xdr:row>
      <xdr:rowOff>509588</xdr:rowOff>
    </xdr:to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9989438D-65DB-48E7-B793-058F37CCA9AF}"/>
            </a:ext>
          </a:extLst>
        </xdr:cNvPr>
        <xdr:cNvSpPr>
          <a:spLocks noChangeArrowheads="1"/>
        </xdr:cNvSpPr>
      </xdr:nvSpPr>
      <xdr:spPr bwMode="auto">
        <a:xfrm>
          <a:off x="3714750" y="3545205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129</xdr:row>
      <xdr:rowOff>447675</xdr:rowOff>
    </xdr:from>
    <xdr:to>
      <xdr:col>4</xdr:col>
      <xdr:colOff>1057275</xdr:colOff>
      <xdr:row>129</xdr:row>
      <xdr:rowOff>504825</xdr:rowOff>
    </xdr:to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21953A49-1412-42A6-8EAD-6F9222DEE688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75</xdr:row>
      <xdr:rowOff>0</xdr:rowOff>
    </xdr:from>
    <xdr:to>
      <xdr:col>4</xdr:col>
      <xdr:colOff>619125</xdr:colOff>
      <xdr:row>75</xdr:row>
      <xdr:rowOff>57150</xdr:rowOff>
    </xdr:to>
    <xdr:sp macro="" textlink="">
      <xdr:nvSpPr>
        <xdr:cNvPr id="91" name="19 Rectángulo">
          <a:extLst>
            <a:ext uri="{FF2B5EF4-FFF2-40B4-BE49-F238E27FC236}">
              <a16:creationId xmlns:a16="http://schemas.microsoft.com/office/drawing/2014/main" id="{17210630-5850-4EE7-90D6-0C4501680E8A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75</xdr:row>
      <xdr:rowOff>0</xdr:rowOff>
    </xdr:from>
    <xdr:ext cx="6562725" cy="57150"/>
    <xdr:sp macro="" textlink="">
      <xdr:nvSpPr>
        <xdr:cNvPr id="92" name="20 Rectángulo">
          <a:extLst>
            <a:ext uri="{FF2B5EF4-FFF2-40B4-BE49-F238E27FC236}">
              <a16:creationId xmlns:a16="http://schemas.microsoft.com/office/drawing/2014/main" id="{43762C87-FDA3-4A28-8F7D-B5FE6B464FEE}"/>
            </a:ext>
          </a:extLst>
        </xdr:cNvPr>
        <xdr:cNvSpPr>
          <a:spLocks noChangeArrowheads="1"/>
        </xdr:cNvSpPr>
      </xdr:nvSpPr>
      <xdr:spPr bwMode="auto">
        <a:xfrm>
          <a:off x="3714750" y="300799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65</xdr:row>
      <xdr:rowOff>447675</xdr:rowOff>
    </xdr:from>
    <xdr:ext cx="7010400" cy="52916"/>
    <xdr:sp macro="" textlink="">
      <xdr:nvSpPr>
        <xdr:cNvPr id="93" name="1 Rectángulo">
          <a:extLst>
            <a:ext uri="{FF2B5EF4-FFF2-40B4-BE49-F238E27FC236}">
              <a16:creationId xmlns:a16="http://schemas.microsoft.com/office/drawing/2014/main" id="{29FDD3B1-7A76-4D95-8AEF-A6E403228E2F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65</xdr:row>
      <xdr:rowOff>409575</xdr:rowOff>
    </xdr:from>
    <xdr:ext cx="7000875" cy="52916"/>
    <xdr:sp macro="" textlink="">
      <xdr:nvSpPr>
        <xdr:cNvPr id="94" name="1 Rectángulo">
          <a:extLst>
            <a:ext uri="{FF2B5EF4-FFF2-40B4-BE49-F238E27FC236}">
              <a16:creationId xmlns:a16="http://schemas.microsoft.com/office/drawing/2014/main" id="{74F19CAB-E7A7-421F-A7C5-E950ED7BFC28}"/>
            </a:ext>
          </a:extLst>
        </xdr:cNvPr>
        <xdr:cNvSpPr>
          <a:spLocks noChangeArrowheads="1"/>
        </xdr:cNvSpPr>
      </xdr:nvSpPr>
      <xdr:spPr bwMode="auto">
        <a:xfrm>
          <a:off x="3705225" y="2581275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67</xdr:row>
      <xdr:rowOff>0</xdr:rowOff>
    </xdr:from>
    <xdr:to>
      <xdr:col>4</xdr:col>
      <xdr:colOff>619125</xdr:colOff>
      <xdr:row>67</xdr:row>
      <xdr:rowOff>57150</xdr:rowOff>
    </xdr:to>
    <xdr:sp macro="" textlink="">
      <xdr:nvSpPr>
        <xdr:cNvPr id="95" name="19 Rectángulo">
          <a:extLst>
            <a:ext uri="{FF2B5EF4-FFF2-40B4-BE49-F238E27FC236}">
              <a16:creationId xmlns:a16="http://schemas.microsoft.com/office/drawing/2014/main" id="{C02103B8-34C1-4D28-9884-CC2C3957688C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65</xdr:row>
      <xdr:rowOff>447675</xdr:rowOff>
    </xdr:from>
    <xdr:to>
      <xdr:col>4</xdr:col>
      <xdr:colOff>1066800</xdr:colOff>
      <xdr:row>66</xdr:row>
      <xdr:rowOff>47624</xdr:rowOff>
    </xdr:to>
    <xdr:sp macro="" textlink="">
      <xdr:nvSpPr>
        <xdr:cNvPr id="96" name="1 Rectángulo">
          <a:extLst>
            <a:ext uri="{FF2B5EF4-FFF2-40B4-BE49-F238E27FC236}">
              <a16:creationId xmlns:a16="http://schemas.microsoft.com/office/drawing/2014/main" id="{2F50898D-5880-444D-8A48-742F2E7C03DA}"/>
            </a:ext>
          </a:extLst>
        </xdr:cNvPr>
        <xdr:cNvSpPr>
          <a:spLocks noChangeArrowheads="1"/>
        </xdr:cNvSpPr>
      </xdr:nvSpPr>
      <xdr:spPr bwMode="auto">
        <a:xfrm>
          <a:off x="3714750" y="25812750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71</xdr:row>
      <xdr:rowOff>185738</xdr:rowOff>
    </xdr:from>
    <xdr:to>
      <xdr:col>4</xdr:col>
      <xdr:colOff>1185863</xdr:colOff>
      <xdr:row>71</xdr:row>
      <xdr:rowOff>238125</xdr:rowOff>
    </xdr:to>
    <xdr:sp macro="" textlink="">
      <xdr:nvSpPr>
        <xdr:cNvPr id="97" name="1 Rectángulo">
          <a:extLst>
            <a:ext uri="{FF2B5EF4-FFF2-40B4-BE49-F238E27FC236}">
              <a16:creationId xmlns:a16="http://schemas.microsoft.com/office/drawing/2014/main" id="{A2B256E0-6C0D-4CB5-BD8A-F08FC37D0AFF}"/>
            </a:ext>
          </a:extLst>
        </xdr:cNvPr>
        <xdr:cNvSpPr>
          <a:spLocks noChangeArrowheads="1"/>
        </xdr:cNvSpPr>
      </xdr:nvSpPr>
      <xdr:spPr bwMode="auto">
        <a:xfrm>
          <a:off x="3833813" y="28132088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</xdr:row>
      <xdr:rowOff>447675</xdr:rowOff>
    </xdr:from>
    <xdr:to>
      <xdr:col>4</xdr:col>
      <xdr:colOff>1057275</xdr:colOff>
      <xdr:row>32</xdr:row>
      <xdr:rowOff>47624</xdr:rowOff>
    </xdr:to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C928D791-3BDC-4412-8A5D-7A09057B74E9}"/>
            </a:ext>
          </a:extLst>
        </xdr:cNvPr>
        <xdr:cNvSpPr>
          <a:spLocks noChangeArrowheads="1"/>
        </xdr:cNvSpPr>
      </xdr:nvSpPr>
      <xdr:spPr bwMode="auto">
        <a:xfrm>
          <a:off x="3971925" y="3152775"/>
          <a:ext cx="69913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62</xdr:row>
      <xdr:rowOff>447675</xdr:rowOff>
    </xdr:from>
    <xdr:ext cx="7010400" cy="52916"/>
    <xdr:sp macro="" textlink="">
      <xdr:nvSpPr>
        <xdr:cNvPr id="100" name="1 Rectángulo">
          <a:extLst>
            <a:ext uri="{FF2B5EF4-FFF2-40B4-BE49-F238E27FC236}">
              <a16:creationId xmlns:a16="http://schemas.microsoft.com/office/drawing/2014/main" id="{7D361A63-03E6-4528-AB15-37033A9BDE50}"/>
            </a:ext>
          </a:extLst>
        </xdr:cNvPr>
        <xdr:cNvSpPr>
          <a:spLocks noChangeArrowheads="1"/>
        </xdr:cNvSpPr>
      </xdr:nvSpPr>
      <xdr:spPr bwMode="auto">
        <a:xfrm>
          <a:off x="3712369" y="24915019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62</xdr:row>
      <xdr:rowOff>409575</xdr:rowOff>
    </xdr:from>
    <xdr:ext cx="7000875" cy="52916"/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A5AE3406-ABC8-4268-AF7E-584FCB9775F8}"/>
            </a:ext>
          </a:extLst>
        </xdr:cNvPr>
        <xdr:cNvSpPr>
          <a:spLocks noChangeArrowheads="1"/>
        </xdr:cNvSpPr>
      </xdr:nvSpPr>
      <xdr:spPr bwMode="auto">
        <a:xfrm>
          <a:off x="3702844" y="24915019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62</xdr:row>
      <xdr:rowOff>447675</xdr:rowOff>
    </xdr:from>
    <xdr:ext cx="6998494" cy="52387"/>
    <xdr:sp macro="" textlink="">
      <xdr:nvSpPr>
        <xdr:cNvPr id="102" name="1 Rectángulo">
          <a:extLst>
            <a:ext uri="{FF2B5EF4-FFF2-40B4-BE49-F238E27FC236}">
              <a16:creationId xmlns:a16="http://schemas.microsoft.com/office/drawing/2014/main" id="{6734AAC8-6D09-4AC2-A742-61DD9D3F79B2}"/>
            </a:ext>
          </a:extLst>
        </xdr:cNvPr>
        <xdr:cNvSpPr>
          <a:spLocks noChangeArrowheads="1"/>
        </xdr:cNvSpPr>
      </xdr:nvSpPr>
      <xdr:spPr bwMode="auto">
        <a:xfrm>
          <a:off x="3712369" y="24915019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90</xdr:row>
      <xdr:rowOff>447675</xdr:rowOff>
    </xdr:from>
    <xdr:to>
      <xdr:col>4</xdr:col>
      <xdr:colOff>1066800</xdr:colOff>
      <xdr:row>90</xdr:row>
      <xdr:rowOff>504825</xdr:rowOff>
    </xdr:to>
    <xdr:sp macro="" textlink="">
      <xdr:nvSpPr>
        <xdr:cNvPr id="104" name="1 Rectángulo">
          <a:extLst>
            <a:ext uri="{FF2B5EF4-FFF2-40B4-BE49-F238E27FC236}">
              <a16:creationId xmlns:a16="http://schemas.microsoft.com/office/drawing/2014/main" id="{5CD2B170-60AE-4946-830C-563815575257}"/>
            </a:ext>
          </a:extLst>
        </xdr:cNvPr>
        <xdr:cNvSpPr>
          <a:spLocks noChangeArrowheads="1"/>
        </xdr:cNvSpPr>
      </xdr:nvSpPr>
      <xdr:spPr bwMode="auto">
        <a:xfrm>
          <a:off x="3981450" y="34480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62</xdr:row>
      <xdr:rowOff>0</xdr:rowOff>
    </xdr:from>
    <xdr:ext cx="6984547" cy="57150"/>
    <xdr:sp macro="" textlink="">
      <xdr:nvSpPr>
        <xdr:cNvPr id="103" name="17 Rectángulo">
          <a:extLst>
            <a:ext uri="{FF2B5EF4-FFF2-40B4-BE49-F238E27FC236}">
              <a16:creationId xmlns:a16="http://schemas.microsoft.com/office/drawing/2014/main" id="{009746E9-3CF1-4D20-ACD3-E729C507914A}"/>
            </a:ext>
          </a:extLst>
        </xdr:cNvPr>
        <xdr:cNvSpPr>
          <a:spLocks noChangeArrowheads="1"/>
        </xdr:cNvSpPr>
      </xdr:nvSpPr>
      <xdr:spPr bwMode="auto">
        <a:xfrm>
          <a:off x="3976007" y="25336500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62</xdr:row>
      <xdr:rowOff>0</xdr:rowOff>
    </xdr:from>
    <xdr:ext cx="6984547" cy="57150"/>
    <xdr:sp macro="" textlink="">
      <xdr:nvSpPr>
        <xdr:cNvPr id="105" name="16 Rectángulo">
          <a:extLst>
            <a:ext uri="{FF2B5EF4-FFF2-40B4-BE49-F238E27FC236}">
              <a16:creationId xmlns:a16="http://schemas.microsoft.com/office/drawing/2014/main" id="{0C827362-E3FD-416B-9C44-C7A643C6DBC5}"/>
            </a:ext>
          </a:extLst>
        </xdr:cNvPr>
        <xdr:cNvSpPr>
          <a:spLocks noChangeArrowheads="1"/>
        </xdr:cNvSpPr>
      </xdr:nvSpPr>
      <xdr:spPr bwMode="auto">
        <a:xfrm>
          <a:off x="3976007" y="25336500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62</xdr:row>
      <xdr:rowOff>0</xdr:rowOff>
    </xdr:from>
    <xdr:ext cx="6984547" cy="57150"/>
    <xdr:sp macro="" textlink="">
      <xdr:nvSpPr>
        <xdr:cNvPr id="106" name="15 Rectángulo">
          <a:extLst>
            <a:ext uri="{FF2B5EF4-FFF2-40B4-BE49-F238E27FC236}">
              <a16:creationId xmlns:a16="http://schemas.microsoft.com/office/drawing/2014/main" id="{6FB030EB-4731-4A7F-B0C1-9C5359D3B744}"/>
            </a:ext>
          </a:extLst>
        </xdr:cNvPr>
        <xdr:cNvSpPr>
          <a:spLocks noChangeArrowheads="1"/>
        </xdr:cNvSpPr>
      </xdr:nvSpPr>
      <xdr:spPr bwMode="auto">
        <a:xfrm>
          <a:off x="3976007" y="25336500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56</xdr:row>
      <xdr:rowOff>0</xdr:rowOff>
    </xdr:from>
    <xdr:ext cx="6562725" cy="57150"/>
    <xdr:sp macro="" textlink="">
      <xdr:nvSpPr>
        <xdr:cNvPr id="107" name="16 Rectángulo">
          <a:extLst>
            <a:ext uri="{FF2B5EF4-FFF2-40B4-BE49-F238E27FC236}">
              <a16:creationId xmlns:a16="http://schemas.microsoft.com/office/drawing/2014/main" id="{19245EB3-5953-4849-B1B9-73335E3CD851}"/>
            </a:ext>
          </a:extLst>
        </xdr:cNvPr>
        <xdr:cNvSpPr>
          <a:spLocks noChangeArrowheads="1"/>
        </xdr:cNvSpPr>
      </xdr:nvSpPr>
      <xdr:spPr bwMode="auto">
        <a:xfrm>
          <a:off x="3976007" y="23104929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56</xdr:row>
      <xdr:rowOff>0</xdr:rowOff>
    </xdr:from>
    <xdr:ext cx="6562725" cy="57150"/>
    <xdr:sp macro="" textlink="">
      <xdr:nvSpPr>
        <xdr:cNvPr id="108" name="15 Rectángulo">
          <a:extLst>
            <a:ext uri="{FF2B5EF4-FFF2-40B4-BE49-F238E27FC236}">
              <a16:creationId xmlns:a16="http://schemas.microsoft.com/office/drawing/2014/main" id="{6209A2A5-969A-470B-9F02-8371E3AC30FA}"/>
            </a:ext>
          </a:extLst>
        </xdr:cNvPr>
        <xdr:cNvSpPr>
          <a:spLocks noChangeArrowheads="1"/>
        </xdr:cNvSpPr>
      </xdr:nvSpPr>
      <xdr:spPr bwMode="auto">
        <a:xfrm>
          <a:off x="3976007" y="23104929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64</xdr:row>
      <xdr:rowOff>0</xdr:rowOff>
    </xdr:from>
    <xdr:ext cx="7010400" cy="52917"/>
    <xdr:sp macro="" textlink="">
      <xdr:nvSpPr>
        <xdr:cNvPr id="109" name="1 Rectángulo">
          <a:extLst>
            <a:ext uri="{FF2B5EF4-FFF2-40B4-BE49-F238E27FC236}">
              <a16:creationId xmlns:a16="http://schemas.microsoft.com/office/drawing/2014/main" id="{AC3AB1C6-10C3-4FC0-8D18-E9EF24B7147D}"/>
            </a:ext>
          </a:extLst>
        </xdr:cNvPr>
        <xdr:cNvSpPr>
          <a:spLocks noChangeArrowheads="1"/>
        </xdr:cNvSpPr>
      </xdr:nvSpPr>
      <xdr:spPr bwMode="auto">
        <a:xfrm>
          <a:off x="3976007" y="26166536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63</xdr:row>
      <xdr:rowOff>0</xdr:rowOff>
    </xdr:from>
    <xdr:ext cx="7432222" cy="54504"/>
    <xdr:sp macro="" textlink="">
      <xdr:nvSpPr>
        <xdr:cNvPr id="110" name="1 Rectángulo">
          <a:extLst>
            <a:ext uri="{FF2B5EF4-FFF2-40B4-BE49-F238E27FC236}">
              <a16:creationId xmlns:a16="http://schemas.microsoft.com/office/drawing/2014/main" id="{31149A5B-64E0-4F9D-91BB-BE281C0D8D24}"/>
            </a:ext>
          </a:extLst>
        </xdr:cNvPr>
        <xdr:cNvSpPr>
          <a:spLocks noChangeArrowheads="1"/>
        </xdr:cNvSpPr>
      </xdr:nvSpPr>
      <xdr:spPr bwMode="auto">
        <a:xfrm>
          <a:off x="3976007" y="25731107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2152650</xdr:colOff>
      <xdr:row>64</xdr:row>
      <xdr:rowOff>148167</xdr:rowOff>
    </xdr:from>
    <xdr:ext cx="7146321" cy="57150"/>
    <xdr:sp macro="" textlink="">
      <xdr:nvSpPr>
        <xdr:cNvPr id="111" name="18 Rectángulo">
          <a:extLst>
            <a:ext uri="{FF2B5EF4-FFF2-40B4-BE49-F238E27FC236}">
              <a16:creationId xmlns:a16="http://schemas.microsoft.com/office/drawing/2014/main" id="{ED1435C8-9332-4D8D-B09C-518DFB9355F7}"/>
            </a:ext>
          </a:extLst>
        </xdr:cNvPr>
        <xdr:cNvSpPr>
          <a:spLocks noChangeArrowheads="1"/>
        </xdr:cNvSpPr>
      </xdr:nvSpPr>
      <xdr:spPr bwMode="auto">
        <a:xfrm>
          <a:off x="5976257" y="26314703"/>
          <a:ext cx="714632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62</xdr:row>
      <xdr:rowOff>0</xdr:rowOff>
    </xdr:from>
    <xdr:ext cx="7432222" cy="54504"/>
    <xdr:sp macro="" textlink="">
      <xdr:nvSpPr>
        <xdr:cNvPr id="112" name="1 Rectángulo">
          <a:extLst>
            <a:ext uri="{FF2B5EF4-FFF2-40B4-BE49-F238E27FC236}">
              <a16:creationId xmlns:a16="http://schemas.microsoft.com/office/drawing/2014/main" id="{C26FAD6F-2EC2-448D-95E2-F5E6743C9F1C}"/>
            </a:ext>
          </a:extLst>
        </xdr:cNvPr>
        <xdr:cNvSpPr>
          <a:spLocks noChangeArrowheads="1"/>
        </xdr:cNvSpPr>
      </xdr:nvSpPr>
      <xdr:spPr bwMode="auto">
        <a:xfrm>
          <a:off x="3976007" y="25336500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63</xdr:row>
      <xdr:rowOff>0</xdr:rowOff>
    </xdr:from>
    <xdr:ext cx="7432222" cy="52388"/>
    <xdr:sp macro="" textlink="">
      <xdr:nvSpPr>
        <xdr:cNvPr id="113" name="1 Rectángulo">
          <a:extLst>
            <a:ext uri="{FF2B5EF4-FFF2-40B4-BE49-F238E27FC236}">
              <a16:creationId xmlns:a16="http://schemas.microsoft.com/office/drawing/2014/main" id="{1FCA0715-7BF0-40DB-B78F-CAB4F3A951D7}"/>
            </a:ext>
          </a:extLst>
        </xdr:cNvPr>
        <xdr:cNvSpPr>
          <a:spLocks noChangeArrowheads="1"/>
        </xdr:cNvSpPr>
      </xdr:nvSpPr>
      <xdr:spPr bwMode="auto">
        <a:xfrm>
          <a:off x="3976007" y="25731107"/>
          <a:ext cx="7432222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62</xdr:row>
      <xdr:rowOff>447675</xdr:rowOff>
    </xdr:from>
    <xdr:ext cx="7010400" cy="52916"/>
    <xdr:sp macro="" textlink="">
      <xdr:nvSpPr>
        <xdr:cNvPr id="114" name="1 Rectángulo">
          <a:extLst>
            <a:ext uri="{FF2B5EF4-FFF2-40B4-BE49-F238E27FC236}">
              <a16:creationId xmlns:a16="http://schemas.microsoft.com/office/drawing/2014/main" id="{6B438FB3-5A7E-4C34-B327-88AC265ABA67}"/>
            </a:ext>
          </a:extLst>
        </xdr:cNvPr>
        <xdr:cNvSpPr>
          <a:spLocks noChangeArrowheads="1"/>
        </xdr:cNvSpPr>
      </xdr:nvSpPr>
      <xdr:spPr bwMode="auto">
        <a:xfrm>
          <a:off x="3976007" y="2573655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62</xdr:row>
      <xdr:rowOff>409575</xdr:rowOff>
    </xdr:from>
    <xdr:ext cx="7000875" cy="52916"/>
    <xdr:sp macro="" textlink="">
      <xdr:nvSpPr>
        <xdr:cNvPr id="115" name="1 Rectángulo">
          <a:extLst>
            <a:ext uri="{FF2B5EF4-FFF2-40B4-BE49-F238E27FC236}">
              <a16:creationId xmlns:a16="http://schemas.microsoft.com/office/drawing/2014/main" id="{E14D84CC-9270-41EB-9C7F-FB55028D60BC}"/>
            </a:ext>
          </a:extLst>
        </xdr:cNvPr>
        <xdr:cNvSpPr>
          <a:spLocks noChangeArrowheads="1"/>
        </xdr:cNvSpPr>
      </xdr:nvSpPr>
      <xdr:spPr bwMode="auto">
        <a:xfrm>
          <a:off x="3966482" y="2573655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62</xdr:row>
      <xdr:rowOff>447675</xdr:rowOff>
    </xdr:from>
    <xdr:ext cx="6998494" cy="52387"/>
    <xdr:sp macro="" textlink="">
      <xdr:nvSpPr>
        <xdr:cNvPr id="116" name="1 Rectángulo">
          <a:extLst>
            <a:ext uri="{FF2B5EF4-FFF2-40B4-BE49-F238E27FC236}">
              <a16:creationId xmlns:a16="http://schemas.microsoft.com/office/drawing/2014/main" id="{7B5A6CD3-302D-48B5-8206-4627DC58D6A5}"/>
            </a:ext>
          </a:extLst>
        </xdr:cNvPr>
        <xdr:cNvSpPr>
          <a:spLocks noChangeArrowheads="1"/>
        </xdr:cNvSpPr>
      </xdr:nvSpPr>
      <xdr:spPr bwMode="auto">
        <a:xfrm>
          <a:off x="3976007" y="25736550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93</xdr:row>
      <xdr:rowOff>0</xdr:rowOff>
    </xdr:from>
    <xdr:ext cx="6984547" cy="57150"/>
    <xdr:sp macro="" textlink="">
      <xdr:nvSpPr>
        <xdr:cNvPr id="117" name="23 Rectángulo">
          <a:extLst>
            <a:ext uri="{FF2B5EF4-FFF2-40B4-BE49-F238E27FC236}">
              <a16:creationId xmlns:a16="http://schemas.microsoft.com/office/drawing/2014/main" id="{E8F0A8F5-FE5D-474E-A861-05151D1E0E18}"/>
            </a:ext>
          </a:extLst>
        </xdr:cNvPr>
        <xdr:cNvSpPr>
          <a:spLocks noChangeArrowheads="1"/>
        </xdr:cNvSpPr>
      </xdr:nvSpPr>
      <xdr:spPr bwMode="auto">
        <a:xfrm>
          <a:off x="3976007" y="39787286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166007</xdr:colOff>
      <xdr:row>137</xdr:row>
      <xdr:rowOff>525577</xdr:rowOff>
    </xdr:from>
    <xdr:ext cx="4943475" cy="57150"/>
    <xdr:sp macro="" textlink="">
      <xdr:nvSpPr>
        <xdr:cNvPr id="118" name="24 Rectángulo">
          <a:extLst>
            <a:ext uri="{FF2B5EF4-FFF2-40B4-BE49-F238E27FC236}">
              <a16:creationId xmlns:a16="http://schemas.microsoft.com/office/drawing/2014/main" id="{AF0BA61A-EB33-4679-86E3-134B40E0A33C}"/>
            </a:ext>
          </a:extLst>
        </xdr:cNvPr>
        <xdr:cNvSpPr>
          <a:spLocks noChangeArrowheads="1"/>
        </xdr:cNvSpPr>
      </xdr:nvSpPr>
      <xdr:spPr bwMode="auto">
        <a:xfrm>
          <a:off x="8112578" y="63513041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152400</xdr:colOff>
      <xdr:row>17</xdr:row>
      <xdr:rowOff>0</xdr:rowOff>
    </xdr:from>
    <xdr:ext cx="6984547" cy="57150"/>
    <xdr:sp macro="" textlink="">
      <xdr:nvSpPr>
        <xdr:cNvPr id="119" name="4 Rectángulo">
          <a:extLst>
            <a:ext uri="{FF2B5EF4-FFF2-40B4-BE49-F238E27FC236}">
              <a16:creationId xmlns:a16="http://schemas.microsoft.com/office/drawing/2014/main" id="{4BBA0AEF-931C-4F8A-9A57-3CC5571A9DCD}"/>
            </a:ext>
          </a:extLst>
        </xdr:cNvPr>
        <xdr:cNvSpPr>
          <a:spLocks noChangeArrowheads="1"/>
        </xdr:cNvSpPr>
      </xdr:nvSpPr>
      <xdr:spPr bwMode="auto">
        <a:xfrm>
          <a:off x="152400" y="6449786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152400</xdr:colOff>
      <xdr:row>19</xdr:row>
      <xdr:rowOff>0</xdr:rowOff>
    </xdr:from>
    <xdr:ext cx="6984547" cy="57150"/>
    <xdr:sp macro="" textlink="">
      <xdr:nvSpPr>
        <xdr:cNvPr id="120" name="5 Rectángulo">
          <a:extLst>
            <a:ext uri="{FF2B5EF4-FFF2-40B4-BE49-F238E27FC236}">
              <a16:creationId xmlns:a16="http://schemas.microsoft.com/office/drawing/2014/main" id="{CCBE7643-321F-4AA6-8634-96C5BF459623}"/>
            </a:ext>
          </a:extLst>
        </xdr:cNvPr>
        <xdr:cNvSpPr>
          <a:spLocks noChangeArrowheads="1"/>
        </xdr:cNvSpPr>
      </xdr:nvSpPr>
      <xdr:spPr bwMode="auto">
        <a:xfrm>
          <a:off x="152400" y="6830786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</xdr:row>
      <xdr:rowOff>0</xdr:rowOff>
    </xdr:from>
    <xdr:ext cx="6984547" cy="57150"/>
    <xdr:sp macro="" textlink="">
      <xdr:nvSpPr>
        <xdr:cNvPr id="121" name="3 Rectángulo">
          <a:extLst>
            <a:ext uri="{FF2B5EF4-FFF2-40B4-BE49-F238E27FC236}">
              <a16:creationId xmlns:a16="http://schemas.microsoft.com/office/drawing/2014/main" id="{BCE0186D-54ED-4278-AD4A-E1EE25589303}"/>
            </a:ext>
          </a:extLst>
        </xdr:cNvPr>
        <xdr:cNvSpPr>
          <a:spLocks noChangeArrowheads="1"/>
        </xdr:cNvSpPr>
      </xdr:nvSpPr>
      <xdr:spPr bwMode="auto">
        <a:xfrm>
          <a:off x="3976007" y="3755571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</xdr:row>
      <xdr:rowOff>0</xdr:rowOff>
    </xdr:from>
    <xdr:ext cx="6984547" cy="57150"/>
    <xdr:sp macro="" textlink="">
      <xdr:nvSpPr>
        <xdr:cNvPr id="122" name="3 Rectángulo">
          <a:extLst>
            <a:ext uri="{FF2B5EF4-FFF2-40B4-BE49-F238E27FC236}">
              <a16:creationId xmlns:a16="http://schemas.microsoft.com/office/drawing/2014/main" id="{C7F4030E-217A-4986-910E-A3556516CD15}"/>
            </a:ext>
          </a:extLst>
        </xdr:cNvPr>
        <xdr:cNvSpPr>
          <a:spLocks noChangeArrowheads="1"/>
        </xdr:cNvSpPr>
      </xdr:nvSpPr>
      <xdr:spPr bwMode="auto">
        <a:xfrm>
          <a:off x="3976007" y="3755571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24</xdr:row>
      <xdr:rowOff>0</xdr:rowOff>
    </xdr:from>
    <xdr:ext cx="6984547" cy="57150"/>
    <xdr:sp macro="" textlink="">
      <xdr:nvSpPr>
        <xdr:cNvPr id="124" name="3 Rectángulo">
          <a:extLst>
            <a:ext uri="{FF2B5EF4-FFF2-40B4-BE49-F238E27FC236}">
              <a16:creationId xmlns:a16="http://schemas.microsoft.com/office/drawing/2014/main" id="{D0ABBF0E-5563-463F-974A-6645417AA2AB}"/>
            </a:ext>
          </a:extLst>
        </xdr:cNvPr>
        <xdr:cNvSpPr>
          <a:spLocks noChangeArrowheads="1"/>
        </xdr:cNvSpPr>
      </xdr:nvSpPr>
      <xdr:spPr bwMode="auto">
        <a:xfrm>
          <a:off x="3976007" y="3755571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141</xdr:row>
      <xdr:rowOff>0</xdr:rowOff>
    </xdr:from>
    <xdr:ext cx="7034784" cy="130979"/>
    <xdr:sp macro="" textlink="">
      <xdr:nvSpPr>
        <xdr:cNvPr id="123" name="5 Rectángulo">
          <a:extLst>
            <a:ext uri="{FF2B5EF4-FFF2-40B4-BE49-F238E27FC236}">
              <a16:creationId xmlns:a16="http://schemas.microsoft.com/office/drawing/2014/main" id="{460F8703-2324-475E-B6C9-7FDBCB5876E9}"/>
            </a:ext>
          </a:extLst>
        </xdr:cNvPr>
        <xdr:cNvSpPr>
          <a:spLocks noChangeArrowheads="1"/>
        </xdr:cNvSpPr>
      </xdr:nvSpPr>
      <xdr:spPr bwMode="auto">
        <a:xfrm>
          <a:off x="3886200" y="65379600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144</xdr:row>
      <xdr:rowOff>0</xdr:rowOff>
    </xdr:from>
    <xdr:ext cx="6996642" cy="57150"/>
    <xdr:sp macro="" textlink="">
      <xdr:nvSpPr>
        <xdr:cNvPr id="125" name="6 Rectángulo">
          <a:extLst>
            <a:ext uri="{FF2B5EF4-FFF2-40B4-BE49-F238E27FC236}">
              <a16:creationId xmlns:a16="http://schemas.microsoft.com/office/drawing/2014/main" id="{635D01C2-D6ED-4D87-8E3E-40EDE270EFF0}"/>
            </a:ext>
          </a:extLst>
        </xdr:cNvPr>
        <xdr:cNvSpPr>
          <a:spLocks noChangeArrowheads="1"/>
        </xdr:cNvSpPr>
      </xdr:nvSpPr>
      <xdr:spPr bwMode="auto">
        <a:xfrm>
          <a:off x="3886200" y="659511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144</xdr:row>
      <xdr:rowOff>447675</xdr:rowOff>
    </xdr:from>
    <xdr:ext cx="7444317" cy="52916"/>
    <xdr:sp macro="" textlink="">
      <xdr:nvSpPr>
        <xdr:cNvPr id="126" name="1 Rectángulo">
          <a:extLst>
            <a:ext uri="{FF2B5EF4-FFF2-40B4-BE49-F238E27FC236}">
              <a16:creationId xmlns:a16="http://schemas.microsoft.com/office/drawing/2014/main" id="{4549E97A-016A-4FE3-A512-AC1A2C3C60B9}"/>
            </a:ext>
          </a:extLst>
        </xdr:cNvPr>
        <xdr:cNvSpPr>
          <a:spLocks noChangeArrowheads="1"/>
        </xdr:cNvSpPr>
      </xdr:nvSpPr>
      <xdr:spPr bwMode="auto">
        <a:xfrm>
          <a:off x="3917950" y="66141600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145</xdr:row>
      <xdr:rowOff>0</xdr:rowOff>
    </xdr:from>
    <xdr:ext cx="7006167" cy="57150"/>
    <xdr:sp macro="" textlink="">
      <xdr:nvSpPr>
        <xdr:cNvPr id="127" name="24 Rectángulo">
          <a:extLst>
            <a:ext uri="{FF2B5EF4-FFF2-40B4-BE49-F238E27FC236}">
              <a16:creationId xmlns:a16="http://schemas.microsoft.com/office/drawing/2014/main" id="{287CFE02-2856-44AE-807F-8BC46DCDE0B4}"/>
            </a:ext>
          </a:extLst>
        </xdr:cNvPr>
        <xdr:cNvSpPr>
          <a:spLocks noChangeArrowheads="1"/>
        </xdr:cNvSpPr>
      </xdr:nvSpPr>
      <xdr:spPr bwMode="auto">
        <a:xfrm>
          <a:off x="3886200" y="6614160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89" t="s">
        <v>5</v>
      </c>
      <c r="B1" s="89"/>
      <c r="C1" s="89"/>
      <c r="D1" s="89"/>
      <c r="E1" s="89"/>
    </row>
    <row r="2" spans="1:5" x14ac:dyDescent="0.25">
      <c r="A2" s="92"/>
      <c r="B2" s="92"/>
      <c r="C2" s="92"/>
    </row>
    <row r="3" spans="1:5" x14ac:dyDescent="0.25">
      <c r="A3" s="5"/>
      <c r="B3" s="5"/>
      <c r="C3" s="5"/>
    </row>
    <row r="4" spans="1:5" x14ac:dyDescent="0.25">
      <c r="A4" s="95" t="s">
        <v>4</v>
      </c>
      <c r="B4" s="95"/>
      <c r="C4" s="95"/>
      <c r="D4" s="95"/>
      <c r="E4" s="95"/>
    </row>
    <row r="5" spans="1:5" ht="15" customHeight="1" x14ac:dyDescent="0.25">
      <c r="A5" s="95"/>
      <c r="B5" s="95"/>
      <c r="C5" s="95"/>
      <c r="D5" s="95"/>
      <c r="E5" s="95"/>
    </row>
    <row r="6" spans="1:5" ht="15" customHeight="1" x14ac:dyDescent="0.25">
      <c r="A6" s="94"/>
      <c r="B6" s="94"/>
      <c r="C6" s="94"/>
      <c r="D6" s="94"/>
      <c r="E6" s="94"/>
    </row>
    <row r="7" spans="1:5" ht="15" customHeight="1" x14ac:dyDescent="0.25">
      <c r="A7" s="93" t="s">
        <v>1</v>
      </c>
      <c r="B7" s="93"/>
      <c r="C7" s="93"/>
      <c r="D7" s="93"/>
      <c r="E7" s="93"/>
    </row>
    <row r="8" spans="1:5" ht="15" customHeight="1" x14ac:dyDescent="0.25">
      <c r="A8" s="93" t="s">
        <v>11</v>
      </c>
      <c r="B8" s="93"/>
      <c r="C8" s="93"/>
      <c r="D8" s="93"/>
      <c r="E8" s="93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90" t="s">
        <v>8</v>
      </c>
      <c r="C37" s="91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B40D-310C-4567-8716-5BCA341768E4}">
  <dimension ref="A1:L150"/>
  <sheetViews>
    <sheetView showGridLines="0" tabSelected="1" showWhiteSpace="0" view="pageBreakPreview" topLeftCell="A64" zoomScaleNormal="80" zoomScaleSheetLayoutView="100" zoomScalePageLayoutView="70" workbookViewId="0">
      <selection activeCell="C150" sqref="C150"/>
    </sheetView>
  </sheetViews>
  <sheetFormatPr baseColWidth="10" defaultRowHeight="15" x14ac:dyDescent="0.25"/>
  <cols>
    <col min="1" max="1" width="9.7109375" customWidth="1"/>
    <col min="2" max="2" width="43.7109375" style="26" customWidth="1"/>
    <col min="3" max="3" width="57.7109375" style="50" customWidth="1"/>
    <col min="4" max="4" width="33.5703125" style="20" customWidth="1"/>
    <col min="5" max="5" width="33.42578125" style="20" customWidth="1"/>
    <col min="8" max="8" width="19" customWidth="1"/>
  </cols>
  <sheetData>
    <row r="1" spans="1:5" ht="20.25" customHeight="1" x14ac:dyDescent="0.3">
      <c r="A1" s="89" t="s">
        <v>5</v>
      </c>
      <c r="B1" s="89"/>
      <c r="C1" s="89"/>
      <c r="D1" s="89"/>
      <c r="E1" s="89"/>
    </row>
    <row r="2" spans="1:5" ht="15" customHeight="1" x14ac:dyDescent="0.3">
      <c r="A2" s="22"/>
      <c r="B2" s="57"/>
      <c r="C2" s="51"/>
      <c r="D2" s="32"/>
      <c r="E2" s="32"/>
    </row>
    <row r="3" spans="1:5" x14ac:dyDescent="0.25">
      <c r="A3" s="95" t="s">
        <v>4</v>
      </c>
      <c r="B3" s="95"/>
      <c r="C3" s="95"/>
      <c r="D3" s="95"/>
      <c r="E3" s="95"/>
    </row>
    <row r="4" spans="1:5" ht="15" customHeight="1" x14ac:dyDescent="0.25">
      <c r="A4" s="94"/>
      <c r="B4" s="94"/>
      <c r="C4" s="94"/>
      <c r="D4" s="94"/>
      <c r="E4" s="94"/>
    </row>
    <row r="5" spans="1:5" ht="15" customHeight="1" x14ac:dyDescent="0.25">
      <c r="A5" s="93" t="s">
        <v>1</v>
      </c>
      <c r="B5" s="93"/>
      <c r="C5" s="93"/>
      <c r="D5" s="93"/>
      <c r="E5" s="93"/>
    </row>
    <row r="6" spans="1:5" ht="15" customHeight="1" x14ac:dyDescent="0.25">
      <c r="A6" s="93" t="s">
        <v>162</v>
      </c>
      <c r="B6" s="93"/>
      <c r="C6" s="93"/>
      <c r="D6" s="93"/>
      <c r="E6" s="93"/>
    </row>
    <row r="7" spans="1:5" ht="15.75" thickBot="1" x14ac:dyDescent="0.3">
      <c r="A7" s="1"/>
      <c r="B7" s="24"/>
      <c r="C7" s="48"/>
      <c r="D7" s="21"/>
      <c r="E7" s="21"/>
    </row>
    <row r="8" spans="1:5" ht="50.25" customHeight="1" thickBot="1" x14ac:dyDescent="0.3">
      <c r="A8" s="9" t="s">
        <v>0</v>
      </c>
      <c r="B8" s="9" t="s">
        <v>6</v>
      </c>
      <c r="C8" s="9" t="s">
        <v>2</v>
      </c>
      <c r="D8" s="9" t="s">
        <v>158</v>
      </c>
      <c r="E8" s="9" t="s">
        <v>7</v>
      </c>
    </row>
    <row r="9" spans="1:5" ht="32.25" customHeight="1" x14ac:dyDescent="0.25">
      <c r="A9" s="76">
        <v>1</v>
      </c>
      <c r="B9" s="71" t="s">
        <v>170</v>
      </c>
      <c r="C9" s="77" t="s">
        <v>70</v>
      </c>
      <c r="D9" s="58">
        <v>60150</v>
      </c>
      <c r="E9" s="41">
        <f>D9*12</f>
        <v>721800</v>
      </c>
    </row>
    <row r="10" spans="1:5" ht="26.25" customHeight="1" x14ac:dyDescent="0.25">
      <c r="A10" s="84">
        <v>2</v>
      </c>
      <c r="B10" s="85" t="s">
        <v>163</v>
      </c>
      <c r="C10" s="29" t="s">
        <v>46</v>
      </c>
      <c r="D10" s="52" t="s">
        <v>46</v>
      </c>
      <c r="E10" s="53" t="s">
        <v>46</v>
      </c>
    </row>
    <row r="11" spans="1:5" ht="25.5" customHeight="1" x14ac:dyDescent="0.25">
      <c r="A11" s="83">
        <v>3</v>
      </c>
      <c r="B11" s="88" t="s">
        <v>164</v>
      </c>
      <c r="C11" s="30" t="s">
        <v>50</v>
      </c>
      <c r="D11" s="33">
        <v>144772</v>
      </c>
      <c r="E11" s="41">
        <v>1302948</v>
      </c>
    </row>
    <row r="12" spans="1:5" ht="49.5" customHeight="1" x14ac:dyDescent="0.25">
      <c r="A12" s="84">
        <v>4</v>
      </c>
      <c r="B12" s="85" t="s">
        <v>171</v>
      </c>
      <c r="C12" s="29" t="s">
        <v>107</v>
      </c>
      <c r="D12" s="34">
        <v>10500</v>
      </c>
      <c r="E12" s="42">
        <f>D12*6</f>
        <v>63000</v>
      </c>
    </row>
    <row r="13" spans="1:5" ht="31.5" customHeight="1" x14ac:dyDescent="0.25">
      <c r="A13" s="83">
        <v>5</v>
      </c>
      <c r="B13" s="88" t="s">
        <v>172</v>
      </c>
      <c r="C13" s="30" t="s">
        <v>46</v>
      </c>
      <c r="D13" s="54" t="s">
        <v>46</v>
      </c>
      <c r="E13" s="55" t="s">
        <v>46</v>
      </c>
    </row>
    <row r="14" spans="1:5" ht="34.5" customHeight="1" x14ac:dyDescent="0.25">
      <c r="A14" s="84">
        <v>6</v>
      </c>
      <c r="B14" s="85" t="s">
        <v>173</v>
      </c>
      <c r="C14" s="29" t="s">
        <v>46</v>
      </c>
      <c r="D14" s="52" t="s">
        <v>46</v>
      </c>
      <c r="E14" s="53" t="s">
        <v>46</v>
      </c>
    </row>
    <row r="15" spans="1:5" ht="51.75" customHeight="1" x14ac:dyDescent="0.25">
      <c r="A15" s="111">
        <v>7</v>
      </c>
      <c r="B15" s="124" t="s">
        <v>174</v>
      </c>
      <c r="C15" s="72" t="s">
        <v>108</v>
      </c>
      <c r="D15" s="33">
        <v>35800</v>
      </c>
      <c r="E15" s="41">
        <f>D15*12</f>
        <v>429600</v>
      </c>
    </row>
    <row r="16" spans="1:5" ht="66" customHeight="1" x14ac:dyDescent="0.25">
      <c r="A16" s="111"/>
      <c r="B16" s="124"/>
      <c r="C16" s="72" t="s">
        <v>109</v>
      </c>
      <c r="D16" s="33">
        <v>25900</v>
      </c>
      <c r="E16" s="41">
        <f>D16*12</f>
        <v>310800</v>
      </c>
    </row>
    <row r="17" spans="1:5" ht="28.5" x14ac:dyDescent="0.25">
      <c r="A17" s="84">
        <v>8</v>
      </c>
      <c r="B17" s="85" t="s">
        <v>175</v>
      </c>
      <c r="C17" s="29" t="s">
        <v>46</v>
      </c>
      <c r="D17" s="52" t="s">
        <v>46</v>
      </c>
      <c r="E17" s="53" t="s">
        <v>46</v>
      </c>
    </row>
    <row r="18" spans="1:5" x14ac:dyDescent="0.25">
      <c r="A18" s="83">
        <v>9</v>
      </c>
      <c r="B18" s="88" t="s">
        <v>176</v>
      </c>
      <c r="C18" s="30" t="s">
        <v>46</v>
      </c>
      <c r="D18" s="54" t="s">
        <v>46</v>
      </c>
      <c r="E18" s="55" t="s">
        <v>46</v>
      </c>
    </row>
    <row r="19" spans="1:5" x14ac:dyDescent="0.25">
      <c r="A19" s="84">
        <v>10</v>
      </c>
      <c r="B19" s="85" t="s">
        <v>177</v>
      </c>
      <c r="C19" s="29" t="s">
        <v>46</v>
      </c>
      <c r="D19" s="52" t="s">
        <v>46</v>
      </c>
      <c r="E19" s="53" t="s">
        <v>46</v>
      </c>
    </row>
    <row r="20" spans="1:5" ht="36.75" customHeight="1" x14ac:dyDescent="0.25">
      <c r="A20" s="83">
        <v>11</v>
      </c>
      <c r="B20" s="88" t="s">
        <v>191</v>
      </c>
      <c r="C20" s="30" t="s">
        <v>46</v>
      </c>
      <c r="D20" s="54" t="s">
        <v>46</v>
      </c>
      <c r="E20" s="55" t="s">
        <v>46</v>
      </c>
    </row>
    <row r="21" spans="1:5" ht="28.5" x14ac:dyDescent="0.25">
      <c r="A21" s="84">
        <v>12</v>
      </c>
      <c r="B21" s="85" t="s">
        <v>178</v>
      </c>
      <c r="C21" s="29" t="s">
        <v>46</v>
      </c>
      <c r="D21" s="52" t="s">
        <v>46</v>
      </c>
      <c r="E21" s="53" t="s">
        <v>46</v>
      </c>
    </row>
    <row r="22" spans="1:5" ht="39" customHeight="1" x14ac:dyDescent="0.25">
      <c r="A22" s="127">
        <v>13</v>
      </c>
      <c r="B22" s="124" t="s">
        <v>21</v>
      </c>
      <c r="C22" s="30" t="s">
        <v>82</v>
      </c>
      <c r="D22" s="38">
        <v>80834.44</v>
      </c>
      <c r="E22" s="41">
        <f>D22*12</f>
        <v>970013.28</v>
      </c>
    </row>
    <row r="23" spans="1:5" ht="36.75" customHeight="1" x14ac:dyDescent="0.25">
      <c r="A23" s="127"/>
      <c r="B23" s="124"/>
      <c r="C23" s="30" t="s">
        <v>83</v>
      </c>
      <c r="D23" s="38">
        <v>37002</v>
      </c>
      <c r="E23" s="41">
        <f>D23*12</f>
        <v>444024</v>
      </c>
    </row>
    <row r="24" spans="1:5" ht="54.75" customHeight="1" x14ac:dyDescent="0.25">
      <c r="A24" s="84">
        <v>14</v>
      </c>
      <c r="B24" s="85" t="s">
        <v>179</v>
      </c>
      <c r="C24" s="29" t="s">
        <v>46</v>
      </c>
      <c r="D24" s="52" t="s">
        <v>46</v>
      </c>
      <c r="E24" s="53" t="s">
        <v>46</v>
      </c>
    </row>
    <row r="25" spans="1:5" ht="28.5" x14ac:dyDescent="0.25">
      <c r="A25" s="83">
        <v>15</v>
      </c>
      <c r="B25" s="88" t="s">
        <v>180</v>
      </c>
      <c r="C25" s="30" t="s">
        <v>46</v>
      </c>
      <c r="D25" s="54" t="s">
        <v>46</v>
      </c>
      <c r="E25" s="55" t="s">
        <v>46</v>
      </c>
    </row>
    <row r="26" spans="1:5" ht="43.5" customHeight="1" x14ac:dyDescent="0.25">
      <c r="A26" s="84">
        <v>16</v>
      </c>
      <c r="B26" s="85" t="s">
        <v>181</v>
      </c>
      <c r="C26" s="29" t="s">
        <v>71</v>
      </c>
      <c r="D26" s="34">
        <v>32025</v>
      </c>
      <c r="E26" s="42">
        <f>D26*12</f>
        <v>384300</v>
      </c>
    </row>
    <row r="27" spans="1:5" ht="34.5" customHeight="1" x14ac:dyDescent="0.25">
      <c r="A27" s="83">
        <v>17</v>
      </c>
      <c r="B27" s="88" t="s">
        <v>182</v>
      </c>
      <c r="C27" s="30" t="s">
        <v>46</v>
      </c>
      <c r="D27" s="54" t="s">
        <v>46</v>
      </c>
      <c r="E27" s="55" t="s">
        <v>46</v>
      </c>
    </row>
    <row r="28" spans="1:5" ht="36.75" customHeight="1" x14ac:dyDescent="0.25">
      <c r="A28" s="102">
        <v>18</v>
      </c>
      <c r="B28" s="100" t="s">
        <v>183</v>
      </c>
      <c r="C28" s="29" t="s">
        <v>72</v>
      </c>
      <c r="D28" s="35">
        <v>28800</v>
      </c>
      <c r="E28" s="42">
        <f t="shared" ref="E28:E34" si="0">D28*12</f>
        <v>345600</v>
      </c>
    </row>
    <row r="29" spans="1:5" ht="36.75" customHeight="1" x14ac:dyDescent="0.25">
      <c r="A29" s="103"/>
      <c r="B29" s="101"/>
      <c r="C29" s="29" t="s">
        <v>88</v>
      </c>
      <c r="D29" s="35">
        <v>3800</v>
      </c>
      <c r="E29" s="42">
        <f t="shared" si="0"/>
        <v>45600</v>
      </c>
    </row>
    <row r="30" spans="1:5" ht="30.75" customHeight="1" x14ac:dyDescent="0.25">
      <c r="A30" s="83">
        <v>19</v>
      </c>
      <c r="B30" s="88" t="s">
        <v>184</v>
      </c>
      <c r="C30" s="30" t="s">
        <v>67</v>
      </c>
      <c r="D30" s="36">
        <v>45200</v>
      </c>
      <c r="E30" s="44">
        <f t="shared" si="0"/>
        <v>542400</v>
      </c>
    </row>
    <row r="31" spans="1:5" ht="30.75" customHeight="1" x14ac:dyDescent="0.25">
      <c r="A31" s="125">
        <v>20</v>
      </c>
      <c r="B31" s="100" t="s">
        <v>185</v>
      </c>
      <c r="C31" s="29" t="s">
        <v>101</v>
      </c>
      <c r="D31" s="35">
        <v>22600</v>
      </c>
      <c r="E31" s="43">
        <f t="shared" si="0"/>
        <v>271200</v>
      </c>
    </row>
    <row r="32" spans="1:5" ht="33.75" customHeight="1" x14ac:dyDescent="0.25">
      <c r="A32" s="126"/>
      <c r="B32" s="101"/>
      <c r="C32" s="29" t="s">
        <v>102</v>
      </c>
      <c r="D32" s="35">
        <v>4200</v>
      </c>
      <c r="E32" s="43">
        <f t="shared" si="0"/>
        <v>50400</v>
      </c>
    </row>
    <row r="33" spans="1:5" ht="41.25" customHeight="1" x14ac:dyDescent="0.25">
      <c r="A33" s="83">
        <v>21</v>
      </c>
      <c r="B33" s="88" t="s">
        <v>22</v>
      </c>
      <c r="C33" s="30" t="s">
        <v>66</v>
      </c>
      <c r="D33" s="36">
        <v>45738.94</v>
      </c>
      <c r="E33" s="44">
        <f t="shared" si="0"/>
        <v>548867.28</v>
      </c>
    </row>
    <row r="34" spans="1:5" ht="31.5" customHeight="1" x14ac:dyDescent="0.25">
      <c r="A34" s="84">
        <v>22</v>
      </c>
      <c r="B34" s="85" t="s">
        <v>186</v>
      </c>
      <c r="C34" s="64" t="s">
        <v>105</v>
      </c>
      <c r="D34" s="35">
        <v>23300</v>
      </c>
      <c r="E34" s="43">
        <f t="shared" si="0"/>
        <v>279600</v>
      </c>
    </row>
    <row r="35" spans="1:5" ht="37.5" customHeight="1" x14ac:dyDescent="0.25">
      <c r="A35" s="83">
        <v>23</v>
      </c>
      <c r="B35" s="88" t="s">
        <v>187</v>
      </c>
      <c r="C35" s="30" t="s">
        <v>46</v>
      </c>
      <c r="D35" s="54" t="s">
        <v>46</v>
      </c>
      <c r="E35" s="55" t="s">
        <v>46</v>
      </c>
    </row>
    <row r="36" spans="1:5" ht="19.7" customHeight="1" x14ac:dyDescent="0.25">
      <c r="A36" s="84">
        <v>24</v>
      </c>
      <c r="B36" s="85" t="s">
        <v>188</v>
      </c>
      <c r="C36" s="29" t="s">
        <v>46</v>
      </c>
      <c r="D36" s="52" t="s">
        <v>46</v>
      </c>
      <c r="E36" s="53" t="s">
        <v>46</v>
      </c>
    </row>
    <row r="37" spans="1:5" ht="33.75" customHeight="1" x14ac:dyDescent="0.25">
      <c r="A37" s="83">
        <v>25</v>
      </c>
      <c r="B37" s="88" t="s">
        <v>189</v>
      </c>
      <c r="C37" s="31" t="s">
        <v>84</v>
      </c>
      <c r="D37" s="36">
        <v>49795.5</v>
      </c>
      <c r="E37" s="44">
        <f>D37*12</f>
        <v>597546</v>
      </c>
    </row>
    <row r="38" spans="1:5" s="19" customFormat="1" ht="30.75" customHeight="1" x14ac:dyDescent="0.25">
      <c r="A38" s="84">
        <v>26</v>
      </c>
      <c r="B38" s="85" t="s">
        <v>17</v>
      </c>
      <c r="C38" s="64" t="s">
        <v>159</v>
      </c>
      <c r="D38" s="35">
        <v>33197</v>
      </c>
      <c r="E38" s="43">
        <f>D38*12</f>
        <v>398364</v>
      </c>
    </row>
    <row r="39" spans="1:5" s="19" customFormat="1" ht="30" customHeight="1" x14ac:dyDescent="0.25">
      <c r="A39" s="83">
        <v>27</v>
      </c>
      <c r="B39" s="88" t="s">
        <v>190</v>
      </c>
      <c r="C39" s="30" t="s">
        <v>46</v>
      </c>
      <c r="D39" s="54" t="s">
        <v>46</v>
      </c>
      <c r="E39" s="55" t="s">
        <v>46</v>
      </c>
    </row>
    <row r="40" spans="1:5" s="19" customFormat="1" ht="35.25" customHeight="1" x14ac:dyDescent="0.25">
      <c r="A40" s="112">
        <v>28</v>
      </c>
      <c r="B40" s="113" t="s">
        <v>23</v>
      </c>
      <c r="C40" s="29" t="s">
        <v>73</v>
      </c>
      <c r="D40" s="37">
        <v>3400</v>
      </c>
      <c r="E40" s="45">
        <f>D40*12</f>
        <v>40800</v>
      </c>
    </row>
    <row r="41" spans="1:5" s="19" customFormat="1" ht="45.75" customHeight="1" x14ac:dyDescent="0.25">
      <c r="A41" s="112"/>
      <c r="B41" s="113"/>
      <c r="C41" s="29" t="s">
        <v>74</v>
      </c>
      <c r="D41" s="37">
        <v>3700</v>
      </c>
      <c r="E41" s="45">
        <f t="shared" ref="E41:E44" si="1">D41*12</f>
        <v>44400</v>
      </c>
    </row>
    <row r="42" spans="1:5" s="19" customFormat="1" ht="35.25" customHeight="1" x14ac:dyDescent="0.25">
      <c r="A42" s="112"/>
      <c r="B42" s="113"/>
      <c r="C42" s="29" t="s">
        <v>89</v>
      </c>
      <c r="D42" s="37">
        <v>3300</v>
      </c>
      <c r="E42" s="45">
        <f t="shared" si="1"/>
        <v>39600</v>
      </c>
    </row>
    <row r="43" spans="1:5" s="19" customFormat="1" ht="35.25" customHeight="1" x14ac:dyDescent="0.25">
      <c r="A43" s="112"/>
      <c r="B43" s="113"/>
      <c r="C43" s="29" t="s">
        <v>90</v>
      </c>
      <c r="D43" s="37">
        <v>4400</v>
      </c>
      <c r="E43" s="45">
        <f t="shared" si="1"/>
        <v>52800</v>
      </c>
    </row>
    <row r="44" spans="1:5" s="19" customFormat="1" ht="35.25" customHeight="1" x14ac:dyDescent="0.25">
      <c r="A44" s="112"/>
      <c r="B44" s="113"/>
      <c r="C44" s="29" t="s">
        <v>91</v>
      </c>
      <c r="D44" s="37">
        <v>3300</v>
      </c>
      <c r="E44" s="45">
        <f t="shared" si="1"/>
        <v>39600</v>
      </c>
    </row>
    <row r="45" spans="1:5" s="19" customFormat="1" ht="50.25" customHeight="1" x14ac:dyDescent="0.25">
      <c r="A45" s="112"/>
      <c r="B45" s="113"/>
      <c r="C45" s="29" t="s">
        <v>165</v>
      </c>
      <c r="D45" s="37">
        <v>3400</v>
      </c>
      <c r="E45" s="45">
        <f t="shared" ref="E45" si="2">D45*12</f>
        <v>40800</v>
      </c>
    </row>
    <row r="46" spans="1:5" s="19" customFormat="1" ht="47.25" customHeight="1" x14ac:dyDescent="0.25">
      <c r="A46" s="98">
        <v>29</v>
      </c>
      <c r="B46" s="96" t="s">
        <v>24</v>
      </c>
      <c r="C46" s="70" t="s">
        <v>64</v>
      </c>
      <c r="D46" s="33">
        <v>3500</v>
      </c>
      <c r="E46" s="44">
        <f>D46*12</f>
        <v>42000</v>
      </c>
    </row>
    <row r="47" spans="1:5" s="19" customFormat="1" ht="47.25" customHeight="1" x14ac:dyDescent="0.25">
      <c r="A47" s="99"/>
      <c r="B47" s="97"/>
      <c r="C47" s="30" t="s">
        <v>110</v>
      </c>
      <c r="D47" s="33">
        <v>3000</v>
      </c>
      <c r="E47" s="44">
        <f>D47*12</f>
        <v>36000</v>
      </c>
    </row>
    <row r="48" spans="1:5" s="19" customFormat="1" ht="52.5" customHeight="1" x14ac:dyDescent="0.25">
      <c r="A48" s="84">
        <v>30</v>
      </c>
      <c r="B48" s="85" t="s">
        <v>25</v>
      </c>
      <c r="C48" s="29" t="s">
        <v>51</v>
      </c>
      <c r="D48" s="37">
        <v>45000</v>
      </c>
      <c r="E48" s="45">
        <f>D48*12</f>
        <v>540000</v>
      </c>
    </row>
    <row r="49" spans="1:12" s="19" customFormat="1" ht="36" customHeight="1" x14ac:dyDescent="0.25">
      <c r="A49" s="111">
        <v>31</v>
      </c>
      <c r="B49" s="105" t="s">
        <v>26</v>
      </c>
      <c r="C49" s="72" t="s">
        <v>155</v>
      </c>
      <c r="D49" s="33">
        <v>25000</v>
      </c>
      <c r="E49" s="46">
        <f>D49*12</f>
        <v>300000</v>
      </c>
    </row>
    <row r="50" spans="1:12" s="19" customFormat="1" ht="36" customHeight="1" x14ac:dyDescent="0.25">
      <c r="A50" s="111"/>
      <c r="B50" s="106"/>
      <c r="C50" s="72" t="s">
        <v>156</v>
      </c>
      <c r="D50" s="33">
        <v>12000</v>
      </c>
      <c r="E50" s="46">
        <f t="shared" ref="E50:E51" si="3">D50*12</f>
        <v>144000</v>
      </c>
    </row>
    <row r="51" spans="1:12" s="19" customFormat="1" ht="27.75" customHeight="1" x14ac:dyDescent="0.25">
      <c r="A51" s="111"/>
      <c r="B51" s="107"/>
      <c r="C51" s="72" t="s">
        <v>157</v>
      </c>
      <c r="D51" s="33">
        <v>2700</v>
      </c>
      <c r="E51" s="46">
        <f t="shared" si="3"/>
        <v>32400</v>
      </c>
    </row>
    <row r="52" spans="1:12" s="19" customFormat="1" ht="19.7" customHeight="1" x14ac:dyDescent="0.25">
      <c r="A52" s="112">
        <v>32</v>
      </c>
      <c r="B52" s="113" t="s">
        <v>27</v>
      </c>
      <c r="C52" s="29" t="s">
        <v>75</v>
      </c>
      <c r="D52" s="37">
        <v>6200</v>
      </c>
      <c r="E52" s="45">
        <f>D52*12</f>
        <v>74400</v>
      </c>
    </row>
    <row r="53" spans="1:12" s="19" customFormat="1" ht="31.5" customHeight="1" x14ac:dyDescent="0.25">
      <c r="A53" s="112"/>
      <c r="B53" s="113"/>
      <c r="C53" s="29" t="s">
        <v>76</v>
      </c>
      <c r="D53" s="37">
        <v>1500</v>
      </c>
      <c r="E53" s="45">
        <f>D53*12</f>
        <v>18000</v>
      </c>
      <c r="L53" s="19" t="s">
        <v>166</v>
      </c>
    </row>
    <row r="54" spans="1:12" s="19" customFormat="1" ht="38.25" customHeight="1" x14ac:dyDescent="0.25">
      <c r="A54" s="112"/>
      <c r="B54" s="113"/>
      <c r="C54" s="29" t="s">
        <v>111</v>
      </c>
      <c r="D54" s="37">
        <v>2500</v>
      </c>
      <c r="E54" s="45">
        <f>D54*12</f>
        <v>30000</v>
      </c>
    </row>
    <row r="55" spans="1:12" s="19" customFormat="1" ht="27" customHeight="1" x14ac:dyDescent="0.25">
      <c r="A55" s="83">
        <v>33</v>
      </c>
      <c r="B55" s="88" t="s">
        <v>28</v>
      </c>
      <c r="C55" s="27" t="s">
        <v>85</v>
      </c>
      <c r="D55" s="33">
        <v>7000</v>
      </c>
      <c r="E55" s="46">
        <f>D55*12</f>
        <v>84000</v>
      </c>
    </row>
    <row r="56" spans="1:12" s="19" customFormat="1" ht="22.5" customHeight="1" x14ac:dyDescent="0.25">
      <c r="A56" s="102">
        <v>34</v>
      </c>
      <c r="B56" s="114" t="s">
        <v>29</v>
      </c>
      <c r="C56" s="29" t="s">
        <v>65</v>
      </c>
      <c r="D56" s="37">
        <v>26500</v>
      </c>
      <c r="E56" s="45">
        <v>318000</v>
      </c>
    </row>
    <row r="57" spans="1:12" s="19" customFormat="1" ht="27.75" customHeight="1" x14ac:dyDescent="0.25">
      <c r="A57" s="103"/>
      <c r="B57" s="115"/>
      <c r="C57" s="29" t="s">
        <v>112</v>
      </c>
      <c r="D57" s="37">
        <v>7000</v>
      </c>
      <c r="E57" s="45">
        <v>84000</v>
      </c>
    </row>
    <row r="58" spans="1:12" s="19" customFormat="1" ht="35.25" customHeight="1" x14ac:dyDescent="0.25">
      <c r="A58" s="98">
        <v>35</v>
      </c>
      <c r="B58" s="96" t="s">
        <v>30</v>
      </c>
      <c r="C58" s="72" t="s">
        <v>113</v>
      </c>
      <c r="D58" s="33">
        <v>50000</v>
      </c>
      <c r="E58" s="46">
        <f>D58*12</f>
        <v>600000</v>
      </c>
    </row>
    <row r="59" spans="1:12" s="19" customFormat="1" ht="27.75" customHeight="1" x14ac:dyDescent="0.25">
      <c r="A59" s="104"/>
      <c r="B59" s="116"/>
      <c r="C59" s="72" t="s">
        <v>114</v>
      </c>
      <c r="D59" s="33">
        <v>22000</v>
      </c>
      <c r="E59" s="46">
        <f t="shared" ref="E59:E62" si="4">D59*12</f>
        <v>264000</v>
      </c>
    </row>
    <row r="60" spans="1:12" s="19" customFormat="1" ht="27.75" customHeight="1" x14ac:dyDescent="0.25">
      <c r="A60" s="104"/>
      <c r="B60" s="116"/>
      <c r="C60" s="72" t="s">
        <v>115</v>
      </c>
      <c r="D60" s="33">
        <v>1100</v>
      </c>
      <c r="E60" s="46">
        <f t="shared" si="4"/>
        <v>13200</v>
      </c>
    </row>
    <row r="61" spans="1:12" s="19" customFormat="1" ht="27.75" customHeight="1" x14ac:dyDescent="0.25">
      <c r="A61" s="104"/>
      <c r="B61" s="116"/>
      <c r="C61" s="72" t="s">
        <v>116</v>
      </c>
      <c r="D61" s="33">
        <v>1100</v>
      </c>
      <c r="E61" s="46">
        <f t="shared" si="4"/>
        <v>13200</v>
      </c>
    </row>
    <row r="62" spans="1:12" s="19" customFormat="1" ht="36" customHeight="1" x14ac:dyDescent="0.25">
      <c r="A62" s="99"/>
      <c r="B62" s="97"/>
      <c r="C62" s="72" t="s">
        <v>117</v>
      </c>
      <c r="D62" s="33">
        <v>2500</v>
      </c>
      <c r="E62" s="46">
        <f t="shared" si="4"/>
        <v>30000</v>
      </c>
    </row>
    <row r="63" spans="1:12" s="19" customFormat="1" ht="31.5" customHeight="1" x14ac:dyDescent="0.25">
      <c r="A63" s="84">
        <v>36</v>
      </c>
      <c r="B63" s="85" t="s">
        <v>167</v>
      </c>
      <c r="C63" s="28" t="s">
        <v>106</v>
      </c>
      <c r="D63" s="37">
        <v>30000</v>
      </c>
      <c r="E63" s="45">
        <f t="shared" ref="E63:E68" si="5">D63*12</f>
        <v>360000</v>
      </c>
    </row>
    <row r="64" spans="1:12" s="19" customFormat="1" ht="33.75" customHeight="1" x14ac:dyDescent="0.25">
      <c r="A64" s="98">
        <v>37</v>
      </c>
      <c r="B64" s="117" t="s">
        <v>31</v>
      </c>
      <c r="C64" s="30" t="s">
        <v>69</v>
      </c>
      <c r="D64" s="33">
        <v>30000</v>
      </c>
      <c r="E64" s="46">
        <f t="shared" si="5"/>
        <v>360000</v>
      </c>
    </row>
    <row r="65" spans="1:5" s="19" customFormat="1" ht="37.5" customHeight="1" x14ac:dyDescent="0.25">
      <c r="A65" s="99"/>
      <c r="B65" s="118"/>
      <c r="C65" s="30" t="s">
        <v>68</v>
      </c>
      <c r="D65" s="33">
        <v>10000</v>
      </c>
      <c r="E65" s="46">
        <f t="shared" si="5"/>
        <v>120000</v>
      </c>
    </row>
    <row r="66" spans="1:5" s="19" customFormat="1" ht="27.75" customHeight="1" x14ac:dyDescent="0.25">
      <c r="A66" s="102">
        <v>38</v>
      </c>
      <c r="B66" s="100" t="s">
        <v>32</v>
      </c>
      <c r="C66" s="64" t="s">
        <v>161</v>
      </c>
      <c r="D66" s="37">
        <v>35000</v>
      </c>
      <c r="E66" s="45">
        <f t="shared" si="5"/>
        <v>420000</v>
      </c>
    </row>
    <row r="67" spans="1:5" s="19" customFormat="1" ht="27.75" customHeight="1" x14ac:dyDescent="0.25">
      <c r="A67" s="103"/>
      <c r="B67" s="101"/>
      <c r="C67" s="78" t="s">
        <v>160</v>
      </c>
      <c r="D67" s="37">
        <v>12000</v>
      </c>
      <c r="E67" s="45">
        <f t="shared" si="5"/>
        <v>144000</v>
      </c>
    </row>
    <row r="68" spans="1:5" s="19" customFormat="1" ht="27.75" customHeight="1" x14ac:dyDescent="0.25">
      <c r="A68" s="98">
        <v>39</v>
      </c>
      <c r="B68" s="108" t="s">
        <v>33</v>
      </c>
      <c r="C68" s="27" t="s">
        <v>146</v>
      </c>
      <c r="D68" s="33">
        <v>8960</v>
      </c>
      <c r="E68" s="46">
        <f t="shared" si="5"/>
        <v>107520</v>
      </c>
    </row>
    <row r="69" spans="1:5" s="19" customFormat="1" ht="27.75" customHeight="1" x14ac:dyDescent="0.25">
      <c r="A69" s="104"/>
      <c r="B69" s="109"/>
      <c r="C69" s="27" t="s">
        <v>147</v>
      </c>
      <c r="D69" s="33">
        <v>2200</v>
      </c>
      <c r="E69" s="46">
        <f t="shared" ref="E69:E78" si="6">D69*12</f>
        <v>26400</v>
      </c>
    </row>
    <row r="70" spans="1:5" s="19" customFormat="1" ht="27.75" customHeight="1" x14ac:dyDescent="0.25">
      <c r="A70" s="104"/>
      <c r="B70" s="109"/>
      <c r="C70" s="27" t="s">
        <v>148</v>
      </c>
      <c r="D70" s="33">
        <v>6900</v>
      </c>
      <c r="E70" s="46">
        <f t="shared" si="6"/>
        <v>82800</v>
      </c>
    </row>
    <row r="71" spans="1:5" s="19" customFormat="1" ht="27.75" customHeight="1" x14ac:dyDescent="0.25">
      <c r="A71" s="104"/>
      <c r="B71" s="109"/>
      <c r="C71" s="27" t="s">
        <v>149</v>
      </c>
      <c r="D71" s="33">
        <v>4000</v>
      </c>
      <c r="E71" s="46">
        <f t="shared" si="6"/>
        <v>48000</v>
      </c>
    </row>
    <row r="72" spans="1:5" s="19" customFormat="1" ht="27.75" customHeight="1" x14ac:dyDescent="0.25">
      <c r="A72" s="104"/>
      <c r="B72" s="109"/>
      <c r="C72" s="27" t="s">
        <v>150</v>
      </c>
      <c r="D72" s="33">
        <v>1200</v>
      </c>
      <c r="E72" s="46">
        <f t="shared" si="6"/>
        <v>14400</v>
      </c>
    </row>
    <row r="73" spans="1:5" s="19" customFormat="1" ht="27.75" customHeight="1" x14ac:dyDescent="0.25">
      <c r="A73" s="104"/>
      <c r="B73" s="109"/>
      <c r="C73" s="27" t="s">
        <v>151</v>
      </c>
      <c r="D73" s="33">
        <v>1800</v>
      </c>
      <c r="E73" s="46">
        <f t="shared" si="6"/>
        <v>21600</v>
      </c>
    </row>
    <row r="74" spans="1:5" s="19" customFormat="1" ht="27.75" customHeight="1" x14ac:dyDescent="0.25">
      <c r="A74" s="104"/>
      <c r="B74" s="109"/>
      <c r="C74" s="27" t="s">
        <v>152</v>
      </c>
      <c r="D74" s="33">
        <v>7500</v>
      </c>
      <c r="E74" s="46">
        <f t="shared" si="6"/>
        <v>90000</v>
      </c>
    </row>
    <row r="75" spans="1:5" s="19" customFormat="1" ht="27.75" customHeight="1" x14ac:dyDescent="0.25">
      <c r="A75" s="104"/>
      <c r="B75" s="109"/>
      <c r="C75" s="27" t="s">
        <v>153</v>
      </c>
      <c r="D75" s="33">
        <v>55000</v>
      </c>
      <c r="E75" s="46">
        <f t="shared" si="6"/>
        <v>660000</v>
      </c>
    </row>
    <row r="76" spans="1:5" s="19" customFormat="1" ht="27.75" customHeight="1" x14ac:dyDescent="0.25">
      <c r="A76" s="99"/>
      <c r="B76" s="110"/>
      <c r="C76" s="27" t="s">
        <v>154</v>
      </c>
      <c r="D76" s="33">
        <v>4500</v>
      </c>
      <c r="E76" s="46">
        <f t="shared" si="6"/>
        <v>54000</v>
      </c>
    </row>
    <row r="77" spans="1:5" s="19" customFormat="1" ht="27" customHeight="1" x14ac:dyDescent="0.25">
      <c r="A77" s="112">
        <v>40</v>
      </c>
      <c r="B77" s="113" t="s">
        <v>34</v>
      </c>
      <c r="C77" s="87" t="s">
        <v>52</v>
      </c>
      <c r="D77" s="37">
        <v>25000</v>
      </c>
      <c r="E77" s="45">
        <f t="shared" si="6"/>
        <v>300000</v>
      </c>
    </row>
    <row r="78" spans="1:5" s="19" customFormat="1" ht="27" customHeight="1" x14ac:dyDescent="0.25">
      <c r="A78" s="112"/>
      <c r="B78" s="113"/>
      <c r="C78" s="29" t="s">
        <v>53</v>
      </c>
      <c r="D78" s="37">
        <v>6600</v>
      </c>
      <c r="E78" s="45">
        <f t="shared" si="6"/>
        <v>79200</v>
      </c>
    </row>
    <row r="79" spans="1:5" s="19" customFormat="1" ht="25.5" customHeight="1" x14ac:dyDescent="0.25">
      <c r="A79" s="83">
        <v>41</v>
      </c>
      <c r="B79" s="88" t="s">
        <v>35</v>
      </c>
      <c r="C79" s="30" t="s">
        <v>46</v>
      </c>
      <c r="D79" s="54" t="s">
        <v>46</v>
      </c>
      <c r="E79" s="55" t="s">
        <v>46</v>
      </c>
    </row>
    <row r="80" spans="1:5" s="19" customFormat="1" ht="39" customHeight="1" x14ac:dyDescent="0.25">
      <c r="A80" s="84">
        <v>42</v>
      </c>
      <c r="B80" s="85" t="s">
        <v>36</v>
      </c>
      <c r="C80" s="86" t="s">
        <v>54</v>
      </c>
      <c r="D80" s="37">
        <v>17000</v>
      </c>
      <c r="E80" s="45">
        <f>D80*12</f>
        <v>204000</v>
      </c>
    </row>
    <row r="81" spans="1:5" s="19" customFormat="1" ht="39" customHeight="1" x14ac:dyDescent="0.25">
      <c r="A81" s="98">
        <v>43</v>
      </c>
      <c r="B81" s="105" t="s">
        <v>37</v>
      </c>
      <c r="C81" s="27" t="s">
        <v>120</v>
      </c>
      <c r="D81" s="33">
        <v>15000</v>
      </c>
      <c r="E81" s="46">
        <f>D81*12</f>
        <v>180000</v>
      </c>
    </row>
    <row r="82" spans="1:5" s="19" customFormat="1" ht="39" customHeight="1" x14ac:dyDescent="0.25">
      <c r="A82" s="104"/>
      <c r="B82" s="106"/>
      <c r="C82" s="27" t="s">
        <v>121</v>
      </c>
      <c r="D82" s="33">
        <v>1500</v>
      </c>
      <c r="E82" s="46">
        <f t="shared" ref="E82:E84" si="7">D82*12</f>
        <v>18000</v>
      </c>
    </row>
    <row r="83" spans="1:5" s="19" customFormat="1" ht="39" customHeight="1" x14ac:dyDescent="0.25">
      <c r="A83" s="104"/>
      <c r="B83" s="106"/>
      <c r="C83" s="27" t="s">
        <v>122</v>
      </c>
      <c r="D83" s="33">
        <v>2500</v>
      </c>
      <c r="E83" s="46">
        <f t="shared" si="7"/>
        <v>30000</v>
      </c>
    </row>
    <row r="84" spans="1:5" s="19" customFormat="1" ht="49.5" customHeight="1" x14ac:dyDescent="0.25">
      <c r="A84" s="99"/>
      <c r="B84" s="107"/>
      <c r="C84" s="27" t="s">
        <v>120</v>
      </c>
      <c r="D84" s="33">
        <v>7000</v>
      </c>
      <c r="E84" s="46">
        <f t="shared" si="7"/>
        <v>84000</v>
      </c>
    </row>
    <row r="85" spans="1:5" s="19" customFormat="1" ht="41.25" customHeight="1" x14ac:dyDescent="0.25">
      <c r="A85" s="102">
        <v>44</v>
      </c>
      <c r="B85" s="100" t="s">
        <v>38</v>
      </c>
      <c r="C85" s="87" t="s">
        <v>103</v>
      </c>
      <c r="D85" s="37">
        <v>40000</v>
      </c>
      <c r="E85" s="45">
        <f>D85*12</f>
        <v>480000</v>
      </c>
    </row>
    <row r="86" spans="1:5" s="19" customFormat="1" ht="38.25" customHeight="1" x14ac:dyDescent="0.25">
      <c r="A86" s="103"/>
      <c r="B86" s="101"/>
      <c r="C86" s="29" t="s">
        <v>104</v>
      </c>
      <c r="D86" s="37">
        <v>3500</v>
      </c>
      <c r="E86" s="45">
        <f>D86*12</f>
        <v>42000</v>
      </c>
    </row>
    <row r="87" spans="1:5" s="19" customFormat="1" ht="40.5" customHeight="1" x14ac:dyDescent="0.25">
      <c r="A87" s="98">
        <v>45</v>
      </c>
      <c r="B87" s="105" t="s">
        <v>39</v>
      </c>
      <c r="C87" s="30" t="s">
        <v>77</v>
      </c>
      <c r="D87" s="33">
        <v>1200</v>
      </c>
      <c r="E87" s="46">
        <f>D87*12</f>
        <v>14400</v>
      </c>
    </row>
    <row r="88" spans="1:5" s="19" customFormat="1" ht="30" customHeight="1" x14ac:dyDescent="0.25">
      <c r="A88" s="104"/>
      <c r="B88" s="106"/>
      <c r="C88" s="30" t="s">
        <v>78</v>
      </c>
      <c r="D88" s="33">
        <v>1400</v>
      </c>
      <c r="E88" s="46">
        <f t="shared" ref="E88:E90" si="8">D88*12</f>
        <v>16800</v>
      </c>
    </row>
    <row r="89" spans="1:5" s="19" customFormat="1" ht="27.75" customHeight="1" x14ac:dyDescent="0.25">
      <c r="A89" s="104"/>
      <c r="B89" s="106"/>
      <c r="C89" s="30" t="s">
        <v>79</v>
      </c>
      <c r="D89" s="33">
        <v>3000</v>
      </c>
      <c r="E89" s="46">
        <f t="shared" si="8"/>
        <v>36000</v>
      </c>
    </row>
    <row r="90" spans="1:5" s="19" customFormat="1" ht="32.25" customHeight="1" x14ac:dyDescent="0.25">
      <c r="A90" s="99"/>
      <c r="B90" s="107"/>
      <c r="C90" s="30" t="s">
        <v>80</v>
      </c>
      <c r="D90" s="33">
        <v>2100</v>
      </c>
      <c r="E90" s="46">
        <f t="shared" si="8"/>
        <v>25200</v>
      </c>
    </row>
    <row r="91" spans="1:5" s="19" customFormat="1" ht="42.75" customHeight="1" x14ac:dyDescent="0.25">
      <c r="A91" s="102">
        <v>46</v>
      </c>
      <c r="B91" s="100" t="s">
        <v>40</v>
      </c>
      <c r="C91" s="73" t="s">
        <v>118</v>
      </c>
      <c r="D91" s="37">
        <v>2500</v>
      </c>
      <c r="E91" s="45">
        <v>30000</v>
      </c>
    </row>
    <row r="92" spans="1:5" s="19" customFormat="1" ht="42.75" customHeight="1" x14ac:dyDescent="0.25">
      <c r="A92" s="103"/>
      <c r="B92" s="101"/>
      <c r="C92" s="73" t="s">
        <v>119</v>
      </c>
      <c r="D92" s="37">
        <v>1500</v>
      </c>
      <c r="E92" s="45">
        <v>18000</v>
      </c>
    </row>
    <row r="93" spans="1:5" s="19" customFormat="1" ht="27.75" customHeight="1" x14ac:dyDescent="0.25">
      <c r="A93" s="111">
        <v>47</v>
      </c>
      <c r="B93" s="105" t="s">
        <v>41</v>
      </c>
      <c r="C93" s="30" t="s">
        <v>55</v>
      </c>
      <c r="D93" s="33">
        <v>31000</v>
      </c>
      <c r="E93" s="46">
        <f t="shared" ref="E93:E96" si="9">D93*12</f>
        <v>372000</v>
      </c>
    </row>
    <row r="94" spans="1:5" s="19" customFormat="1" ht="27.75" customHeight="1" x14ac:dyDescent="0.25">
      <c r="A94" s="111"/>
      <c r="B94" s="106"/>
      <c r="C94" s="30" t="s">
        <v>81</v>
      </c>
      <c r="D94" s="33">
        <v>3000</v>
      </c>
      <c r="E94" s="46">
        <f t="shared" si="9"/>
        <v>36000</v>
      </c>
    </row>
    <row r="95" spans="1:5" s="19" customFormat="1" ht="27.75" customHeight="1" x14ac:dyDescent="0.25">
      <c r="A95" s="111"/>
      <c r="B95" s="107"/>
      <c r="C95" s="30" t="s">
        <v>55</v>
      </c>
      <c r="D95" s="33">
        <v>2000</v>
      </c>
      <c r="E95" s="46">
        <f t="shared" si="9"/>
        <v>24000</v>
      </c>
    </row>
    <row r="96" spans="1:5" s="19" customFormat="1" ht="39" customHeight="1" x14ac:dyDescent="0.25">
      <c r="A96" s="112">
        <v>48</v>
      </c>
      <c r="B96" s="119" t="s">
        <v>168</v>
      </c>
      <c r="C96" s="29" t="s">
        <v>47</v>
      </c>
      <c r="D96" s="37">
        <v>6000</v>
      </c>
      <c r="E96" s="45">
        <f t="shared" si="9"/>
        <v>72000</v>
      </c>
    </row>
    <row r="97" spans="1:5" s="19" customFormat="1" ht="51" customHeight="1" x14ac:dyDescent="0.25">
      <c r="A97" s="112"/>
      <c r="B97" s="120"/>
      <c r="C97" s="29" t="s">
        <v>48</v>
      </c>
      <c r="D97" s="37">
        <v>1100</v>
      </c>
      <c r="E97" s="45">
        <f t="shared" ref="E97:E99" si="10">D97*12</f>
        <v>13200</v>
      </c>
    </row>
    <row r="98" spans="1:5" s="19" customFormat="1" ht="44.25" customHeight="1" x14ac:dyDescent="0.25">
      <c r="A98" s="112"/>
      <c r="B98" s="120"/>
      <c r="C98" s="29" t="s">
        <v>49</v>
      </c>
      <c r="D98" s="37">
        <v>1100</v>
      </c>
      <c r="E98" s="45">
        <f t="shared" si="10"/>
        <v>13200</v>
      </c>
    </row>
    <row r="99" spans="1:5" s="19" customFormat="1" ht="44.25" customHeight="1" x14ac:dyDescent="0.25">
      <c r="A99" s="112"/>
      <c r="B99" s="121"/>
      <c r="C99" s="86" t="s">
        <v>56</v>
      </c>
      <c r="D99" s="37">
        <v>9000</v>
      </c>
      <c r="E99" s="45">
        <f t="shared" si="10"/>
        <v>108000</v>
      </c>
    </row>
    <row r="100" spans="1:5" s="19" customFormat="1" ht="45" customHeight="1" x14ac:dyDescent="0.25">
      <c r="A100" s="111">
        <v>49</v>
      </c>
      <c r="B100" s="123" t="s">
        <v>42</v>
      </c>
      <c r="C100" s="74" t="s">
        <v>123</v>
      </c>
      <c r="D100" s="65">
        <v>7100</v>
      </c>
      <c r="E100" s="46">
        <f>D100*12</f>
        <v>85200</v>
      </c>
    </row>
    <row r="101" spans="1:5" s="19" customFormat="1" ht="45" customHeight="1" x14ac:dyDescent="0.25">
      <c r="A101" s="111"/>
      <c r="B101" s="123"/>
      <c r="C101" s="74" t="s">
        <v>124</v>
      </c>
      <c r="D101" s="65">
        <v>6500</v>
      </c>
      <c r="E101" s="46">
        <f t="shared" ref="E101:E121" si="11">D101*12</f>
        <v>78000</v>
      </c>
    </row>
    <row r="102" spans="1:5" s="19" customFormat="1" ht="45" customHeight="1" x14ac:dyDescent="0.25">
      <c r="A102" s="111"/>
      <c r="B102" s="123"/>
      <c r="C102" s="74" t="s">
        <v>125</v>
      </c>
      <c r="D102" s="65">
        <v>10000</v>
      </c>
      <c r="E102" s="46">
        <f t="shared" si="11"/>
        <v>120000</v>
      </c>
    </row>
    <row r="103" spans="1:5" s="19" customFormat="1" ht="45" customHeight="1" x14ac:dyDescent="0.25">
      <c r="A103" s="111"/>
      <c r="B103" s="123"/>
      <c r="C103" s="74" t="s">
        <v>126</v>
      </c>
      <c r="D103" s="65">
        <v>3500</v>
      </c>
      <c r="E103" s="46">
        <f t="shared" si="11"/>
        <v>42000</v>
      </c>
    </row>
    <row r="104" spans="1:5" s="19" customFormat="1" ht="45" customHeight="1" x14ac:dyDescent="0.25">
      <c r="A104" s="111"/>
      <c r="B104" s="123"/>
      <c r="C104" s="74" t="s">
        <v>127</v>
      </c>
      <c r="D104" s="65">
        <v>8500</v>
      </c>
      <c r="E104" s="46">
        <f t="shared" si="11"/>
        <v>102000</v>
      </c>
    </row>
    <row r="105" spans="1:5" s="19" customFormat="1" ht="45" customHeight="1" x14ac:dyDescent="0.25">
      <c r="A105" s="111"/>
      <c r="B105" s="123"/>
      <c r="C105" s="74" t="s">
        <v>128</v>
      </c>
      <c r="D105" s="65">
        <v>10700</v>
      </c>
      <c r="E105" s="46">
        <f t="shared" si="11"/>
        <v>128400</v>
      </c>
    </row>
    <row r="106" spans="1:5" s="19" customFormat="1" ht="45" customHeight="1" x14ac:dyDescent="0.25">
      <c r="A106" s="111"/>
      <c r="B106" s="123"/>
      <c r="C106" s="74" t="s">
        <v>129</v>
      </c>
      <c r="D106" s="65">
        <v>22400</v>
      </c>
      <c r="E106" s="46">
        <f t="shared" si="11"/>
        <v>268800</v>
      </c>
    </row>
    <row r="107" spans="1:5" s="19" customFormat="1" ht="45" customHeight="1" x14ac:dyDescent="0.25">
      <c r="A107" s="111"/>
      <c r="B107" s="123"/>
      <c r="C107" s="74" t="s">
        <v>130</v>
      </c>
      <c r="D107" s="65">
        <v>5300</v>
      </c>
      <c r="E107" s="46">
        <f t="shared" si="11"/>
        <v>63600</v>
      </c>
    </row>
    <row r="108" spans="1:5" s="19" customFormat="1" ht="45" customHeight="1" x14ac:dyDescent="0.25">
      <c r="A108" s="111"/>
      <c r="B108" s="123"/>
      <c r="C108" s="74" t="s">
        <v>131</v>
      </c>
      <c r="D108" s="65">
        <v>6160</v>
      </c>
      <c r="E108" s="46">
        <f t="shared" si="11"/>
        <v>73920</v>
      </c>
    </row>
    <row r="109" spans="1:5" s="19" customFormat="1" ht="45" customHeight="1" x14ac:dyDescent="0.25">
      <c r="A109" s="111"/>
      <c r="B109" s="123"/>
      <c r="C109" s="74" t="s">
        <v>132</v>
      </c>
      <c r="D109" s="65">
        <v>10000</v>
      </c>
      <c r="E109" s="46">
        <f t="shared" si="11"/>
        <v>120000</v>
      </c>
    </row>
    <row r="110" spans="1:5" s="19" customFormat="1" ht="45" customHeight="1" x14ac:dyDescent="0.25">
      <c r="A110" s="111"/>
      <c r="B110" s="123"/>
      <c r="C110" s="74" t="s">
        <v>133</v>
      </c>
      <c r="D110" s="65">
        <v>3000</v>
      </c>
      <c r="E110" s="46">
        <f t="shared" si="11"/>
        <v>36000</v>
      </c>
    </row>
    <row r="111" spans="1:5" s="19" customFormat="1" ht="45" customHeight="1" x14ac:dyDescent="0.25">
      <c r="A111" s="111"/>
      <c r="B111" s="123"/>
      <c r="C111" s="74" t="s">
        <v>134</v>
      </c>
      <c r="D111" s="65">
        <v>8340</v>
      </c>
      <c r="E111" s="46">
        <f t="shared" si="11"/>
        <v>100080</v>
      </c>
    </row>
    <row r="112" spans="1:5" s="19" customFormat="1" ht="45" customHeight="1" x14ac:dyDescent="0.25">
      <c r="A112" s="111"/>
      <c r="B112" s="123"/>
      <c r="C112" s="74" t="s">
        <v>135</v>
      </c>
      <c r="D112" s="65">
        <v>9000</v>
      </c>
      <c r="E112" s="46">
        <f t="shared" si="11"/>
        <v>108000</v>
      </c>
    </row>
    <row r="113" spans="1:5" s="19" customFormat="1" ht="45" customHeight="1" x14ac:dyDescent="0.25">
      <c r="A113" s="111"/>
      <c r="B113" s="123"/>
      <c r="C113" s="74" t="s">
        <v>136</v>
      </c>
      <c r="D113" s="65">
        <v>6500</v>
      </c>
      <c r="E113" s="46">
        <f t="shared" si="11"/>
        <v>78000</v>
      </c>
    </row>
    <row r="114" spans="1:5" s="19" customFormat="1" ht="45" customHeight="1" x14ac:dyDescent="0.25">
      <c r="A114" s="111"/>
      <c r="B114" s="123"/>
      <c r="C114" s="74" t="s">
        <v>137</v>
      </c>
      <c r="D114" s="65">
        <v>3600</v>
      </c>
      <c r="E114" s="46">
        <f t="shared" si="11"/>
        <v>43200</v>
      </c>
    </row>
    <row r="115" spans="1:5" s="19" customFormat="1" ht="45" customHeight="1" x14ac:dyDescent="0.25">
      <c r="A115" s="111"/>
      <c r="B115" s="123"/>
      <c r="C115" s="74" t="s">
        <v>138</v>
      </c>
      <c r="D115" s="65">
        <v>8000</v>
      </c>
      <c r="E115" s="46">
        <f t="shared" si="11"/>
        <v>96000</v>
      </c>
    </row>
    <row r="116" spans="1:5" s="19" customFormat="1" ht="45" customHeight="1" x14ac:dyDescent="0.25">
      <c r="A116" s="111"/>
      <c r="B116" s="123"/>
      <c r="C116" s="74" t="s">
        <v>139</v>
      </c>
      <c r="D116" s="65">
        <v>9500</v>
      </c>
      <c r="E116" s="46">
        <f t="shared" si="11"/>
        <v>114000</v>
      </c>
    </row>
    <row r="117" spans="1:5" s="19" customFormat="1" ht="45" customHeight="1" x14ac:dyDescent="0.25">
      <c r="A117" s="111"/>
      <c r="B117" s="123"/>
      <c r="C117" s="74" t="s">
        <v>140</v>
      </c>
      <c r="D117" s="65">
        <v>8000</v>
      </c>
      <c r="E117" s="46">
        <f t="shared" si="11"/>
        <v>96000</v>
      </c>
    </row>
    <row r="118" spans="1:5" s="19" customFormat="1" ht="45" customHeight="1" x14ac:dyDescent="0.25">
      <c r="A118" s="111"/>
      <c r="B118" s="123"/>
      <c r="C118" s="74" t="s">
        <v>141</v>
      </c>
      <c r="D118" s="65">
        <v>4000</v>
      </c>
      <c r="E118" s="46">
        <f t="shared" si="11"/>
        <v>48000</v>
      </c>
    </row>
    <row r="119" spans="1:5" s="19" customFormat="1" ht="45" customHeight="1" x14ac:dyDescent="0.25">
      <c r="A119" s="111"/>
      <c r="B119" s="123"/>
      <c r="C119" s="74" t="s">
        <v>142</v>
      </c>
      <c r="D119" s="65">
        <v>2500</v>
      </c>
      <c r="E119" s="46">
        <f t="shared" si="11"/>
        <v>30000</v>
      </c>
    </row>
    <row r="120" spans="1:5" s="19" customFormat="1" ht="45" customHeight="1" x14ac:dyDescent="0.25">
      <c r="A120" s="111"/>
      <c r="B120" s="123"/>
      <c r="C120" s="74" t="s">
        <v>143</v>
      </c>
      <c r="D120" s="65">
        <v>7300</v>
      </c>
      <c r="E120" s="46">
        <f t="shared" si="11"/>
        <v>87600</v>
      </c>
    </row>
    <row r="121" spans="1:5" s="19" customFormat="1" ht="45" customHeight="1" x14ac:dyDescent="0.25">
      <c r="A121" s="111"/>
      <c r="B121" s="123"/>
      <c r="C121" s="74" t="s">
        <v>144</v>
      </c>
      <c r="D121" s="65">
        <v>15000</v>
      </c>
      <c r="E121" s="46">
        <f t="shared" si="11"/>
        <v>180000</v>
      </c>
    </row>
    <row r="122" spans="1:5" s="19" customFormat="1" ht="41.25" customHeight="1" x14ac:dyDescent="0.25">
      <c r="A122" s="112">
        <v>50</v>
      </c>
      <c r="B122" s="113" t="s">
        <v>44</v>
      </c>
      <c r="C122" s="87" t="s">
        <v>57</v>
      </c>
      <c r="D122" s="39">
        <v>5000</v>
      </c>
      <c r="E122" s="47">
        <f>D122*12</f>
        <v>60000</v>
      </c>
    </row>
    <row r="123" spans="1:5" s="19" customFormat="1" ht="41.25" customHeight="1" x14ac:dyDescent="0.25">
      <c r="A123" s="112"/>
      <c r="B123" s="113"/>
      <c r="C123" s="29" t="s">
        <v>58</v>
      </c>
      <c r="D123" s="39">
        <v>94335</v>
      </c>
      <c r="E123" s="47">
        <f t="shared" ref="E123:E124" si="12">D123*12</f>
        <v>1132020</v>
      </c>
    </row>
    <row r="124" spans="1:5" s="19" customFormat="1" ht="41.25" customHeight="1" x14ac:dyDescent="0.25">
      <c r="A124" s="112"/>
      <c r="B124" s="113"/>
      <c r="C124" s="87" t="s">
        <v>59</v>
      </c>
      <c r="D124" s="34">
        <v>10500</v>
      </c>
      <c r="E124" s="47">
        <f t="shared" si="12"/>
        <v>126000</v>
      </c>
    </row>
    <row r="125" spans="1:5" s="19" customFormat="1" ht="31.5" customHeight="1" x14ac:dyDescent="0.25">
      <c r="A125" s="111">
        <v>51</v>
      </c>
      <c r="B125" s="124" t="s">
        <v>43</v>
      </c>
      <c r="C125" s="27" t="s">
        <v>60</v>
      </c>
      <c r="D125" s="38">
        <v>49000</v>
      </c>
      <c r="E125" s="41">
        <f>D125*12</f>
        <v>588000</v>
      </c>
    </row>
    <row r="126" spans="1:5" s="19" customFormat="1" ht="31.5" customHeight="1" x14ac:dyDescent="0.25">
      <c r="A126" s="111"/>
      <c r="B126" s="124"/>
      <c r="C126" s="27" t="s">
        <v>61</v>
      </c>
      <c r="D126" s="38">
        <v>5600</v>
      </c>
      <c r="E126" s="41">
        <f>D126*12</f>
        <v>67200</v>
      </c>
    </row>
    <row r="127" spans="1:5" s="19" customFormat="1" ht="31.5" customHeight="1" x14ac:dyDescent="0.25">
      <c r="A127" s="111"/>
      <c r="B127" s="124"/>
      <c r="C127" s="27" t="s">
        <v>62</v>
      </c>
      <c r="D127" s="38">
        <v>6500</v>
      </c>
      <c r="E127" s="41">
        <f>D127*12</f>
        <v>78000</v>
      </c>
    </row>
    <row r="128" spans="1:5" s="19" customFormat="1" ht="31.5" customHeight="1" x14ac:dyDescent="0.25">
      <c r="A128" s="111"/>
      <c r="B128" s="124"/>
      <c r="C128" s="27" t="s">
        <v>63</v>
      </c>
      <c r="D128" s="38">
        <v>5600</v>
      </c>
      <c r="E128" s="41">
        <f>D128*12</f>
        <v>67200</v>
      </c>
    </row>
    <row r="129" spans="1:8" s="19" customFormat="1" ht="41.25" customHeight="1" x14ac:dyDescent="0.25">
      <c r="A129" s="112">
        <v>52</v>
      </c>
      <c r="B129" s="113" t="s">
        <v>45</v>
      </c>
      <c r="C129" s="75" t="s">
        <v>92</v>
      </c>
      <c r="D129" s="34">
        <v>44800</v>
      </c>
      <c r="E129" s="42">
        <f>D129*12</f>
        <v>537600</v>
      </c>
    </row>
    <row r="130" spans="1:8" s="19" customFormat="1" ht="41.25" customHeight="1" x14ac:dyDescent="0.25">
      <c r="A130" s="112"/>
      <c r="B130" s="113"/>
      <c r="C130" s="66" t="s">
        <v>145</v>
      </c>
      <c r="D130" s="34">
        <v>7500</v>
      </c>
      <c r="E130" s="42">
        <f t="shared" ref="E130:E138" si="13">D130*12</f>
        <v>90000</v>
      </c>
    </row>
    <row r="131" spans="1:8" s="19" customFormat="1" ht="41.25" customHeight="1" x14ac:dyDescent="0.25">
      <c r="A131" s="112"/>
      <c r="B131" s="113"/>
      <c r="C131" s="67" t="s">
        <v>93</v>
      </c>
      <c r="D131" s="34">
        <v>4400</v>
      </c>
      <c r="E131" s="42">
        <f t="shared" si="13"/>
        <v>52800</v>
      </c>
    </row>
    <row r="132" spans="1:8" s="19" customFormat="1" ht="41.25" customHeight="1" x14ac:dyDescent="0.25">
      <c r="A132" s="112"/>
      <c r="B132" s="113"/>
      <c r="C132" s="67" t="s">
        <v>94</v>
      </c>
      <c r="D132" s="34">
        <v>6600</v>
      </c>
      <c r="E132" s="42">
        <f t="shared" si="13"/>
        <v>79200</v>
      </c>
    </row>
    <row r="133" spans="1:8" s="19" customFormat="1" ht="47.25" customHeight="1" x14ac:dyDescent="0.25">
      <c r="A133" s="112"/>
      <c r="B133" s="113"/>
      <c r="C133" s="67" t="s">
        <v>95</v>
      </c>
      <c r="D133" s="34">
        <v>5500</v>
      </c>
      <c r="E133" s="42">
        <f t="shared" si="13"/>
        <v>66000</v>
      </c>
    </row>
    <row r="134" spans="1:8" s="19" customFormat="1" ht="41.25" customHeight="1" x14ac:dyDescent="0.25">
      <c r="A134" s="112"/>
      <c r="B134" s="113"/>
      <c r="C134" s="67" t="s">
        <v>96</v>
      </c>
      <c r="D134" s="34">
        <v>4500</v>
      </c>
      <c r="E134" s="42">
        <f t="shared" si="13"/>
        <v>54000</v>
      </c>
    </row>
    <row r="135" spans="1:8" s="19" customFormat="1" ht="41.25" customHeight="1" x14ac:dyDescent="0.25">
      <c r="A135" s="112"/>
      <c r="B135" s="113"/>
      <c r="C135" s="68" t="s">
        <v>97</v>
      </c>
      <c r="D135" s="34">
        <v>14800</v>
      </c>
      <c r="E135" s="42">
        <f t="shared" si="13"/>
        <v>177600</v>
      </c>
    </row>
    <row r="136" spans="1:8" s="19" customFormat="1" ht="41.25" customHeight="1" x14ac:dyDescent="0.25">
      <c r="A136" s="112"/>
      <c r="B136" s="113"/>
      <c r="C136" s="68" t="s">
        <v>98</v>
      </c>
      <c r="D136" s="34">
        <v>15680</v>
      </c>
      <c r="E136" s="42">
        <f t="shared" si="13"/>
        <v>188160</v>
      </c>
    </row>
    <row r="137" spans="1:8" s="19" customFormat="1" ht="41.25" customHeight="1" x14ac:dyDescent="0.25">
      <c r="A137" s="112"/>
      <c r="B137" s="113"/>
      <c r="C137" s="69" t="s">
        <v>99</v>
      </c>
      <c r="D137" s="34">
        <v>3500</v>
      </c>
      <c r="E137" s="42">
        <f t="shared" si="13"/>
        <v>42000</v>
      </c>
    </row>
    <row r="138" spans="1:8" s="19" customFormat="1" ht="42" customHeight="1" x14ac:dyDescent="0.25">
      <c r="A138" s="112"/>
      <c r="B138" s="113"/>
      <c r="C138" s="68" t="s">
        <v>100</v>
      </c>
      <c r="D138" s="34">
        <v>14560</v>
      </c>
      <c r="E138" s="42">
        <f t="shared" si="13"/>
        <v>174720</v>
      </c>
    </row>
    <row r="139" spans="1:8" s="19" customFormat="1" ht="41.25" customHeight="1" x14ac:dyDescent="0.25">
      <c r="A139" s="83">
        <v>53</v>
      </c>
      <c r="B139" s="88" t="s">
        <v>86</v>
      </c>
      <c r="C139" s="82" t="s">
        <v>169</v>
      </c>
      <c r="D139" s="38">
        <v>8800</v>
      </c>
      <c r="E139" s="41">
        <v>52800</v>
      </c>
    </row>
    <row r="140" spans="1:8" ht="15.75" thickBot="1" x14ac:dyDescent="0.3">
      <c r="A140" s="23"/>
      <c r="B140" s="25" t="s">
        <v>8</v>
      </c>
      <c r="C140" s="49"/>
      <c r="D140" s="40"/>
      <c r="E140" s="56">
        <f>SUM(E9:E139)</f>
        <v>21024082.560000002</v>
      </c>
      <c r="H140" s="79"/>
    </row>
    <row r="141" spans="1:8" x14ac:dyDescent="0.25">
      <c r="A141" s="122" t="s">
        <v>87</v>
      </c>
      <c r="B141" s="122"/>
      <c r="C141" s="122"/>
      <c r="D141" s="122"/>
      <c r="E141" s="122"/>
      <c r="H141" s="79"/>
    </row>
    <row r="142" spans="1:8" x14ac:dyDescent="0.25">
      <c r="A142" s="122"/>
      <c r="B142" s="122"/>
      <c r="C142" s="122"/>
      <c r="D142" s="122"/>
      <c r="E142" s="122"/>
    </row>
    <row r="143" spans="1:8" x14ac:dyDescent="0.25">
      <c r="A143" s="122"/>
      <c r="B143" s="122"/>
      <c r="C143" s="122"/>
      <c r="D143" s="122"/>
      <c r="E143" s="122"/>
    </row>
    <row r="144" spans="1:8" x14ac:dyDescent="0.25">
      <c r="A144" s="122"/>
      <c r="B144" s="122"/>
      <c r="C144" s="122"/>
      <c r="D144" s="122"/>
      <c r="E144" s="122"/>
    </row>
    <row r="145" spans="2:5" x14ac:dyDescent="0.25">
      <c r="B145"/>
      <c r="C145" t="s">
        <v>192</v>
      </c>
      <c r="D145" s="128"/>
      <c r="E145" s="129"/>
    </row>
    <row r="146" spans="2:5" x14ac:dyDescent="0.25">
      <c r="B146"/>
      <c r="C146" s="60" t="s">
        <v>193</v>
      </c>
      <c r="D146" s="128"/>
      <c r="E146" s="129"/>
    </row>
    <row r="147" spans="2:5" ht="15.75" customHeight="1" x14ac:dyDescent="0.3">
      <c r="D147" s="60"/>
      <c r="E147" s="59"/>
    </row>
    <row r="148" spans="2:5" ht="15" customHeight="1" x14ac:dyDescent="0.3">
      <c r="D148" s="61"/>
      <c r="E148" s="59"/>
    </row>
    <row r="149" spans="2:5" x14ac:dyDescent="0.25">
      <c r="D149" s="62"/>
    </row>
    <row r="150" spans="2:5" x14ac:dyDescent="0.25">
      <c r="D150" s="63"/>
    </row>
  </sheetData>
  <mergeCells count="54">
    <mergeCell ref="A1:E1"/>
    <mergeCell ref="A3:E3"/>
    <mergeCell ref="A4:E4"/>
    <mergeCell ref="A5:E5"/>
    <mergeCell ref="A6:E6"/>
    <mergeCell ref="A15:A16"/>
    <mergeCell ref="B15:B16"/>
    <mergeCell ref="A40:A45"/>
    <mergeCell ref="B40:B45"/>
    <mergeCell ref="B31:B32"/>
    <mergeCell ref="A31:A32"/>
    <mergeCell ref="A22:A23"/>
    <mergeCell ref="B22:B23"/>
    <mergeCell ref="A28:A29"/>
    <mergeCell ref="B28:B29"/>
    <mergeCell ref="A96:A99"/>
    <mergeCell ref="B96:B99"/>
    <mergeCell ref="A141:E144"/>
    <mergeCell ref="A100:A121"/>
    <mergeCell ref="B100:B121"/>
    <mergeCell ref="A122:A124"/>
    <mergeCell ref="B122:B124"/>
    <mergeCell ref="A125:A128"/>
    <mergeCell ref="B125:B128"/>
    <mergeCell ref="A129:A138"/>
    <mergeCell ref="B129:B138"/>
    <mergeCell ref="A77:A78"/>
    <mergeCell ref="B77:B78"/>
    <mergeCell ref="B66:B67"/>
    <mergeCell ref="A66:A67"/>
    <mergeCell ref="A64:A65"/>
    <mergeCell ref="B64:B65"/>
    <mergeCell ref="A93:A95"/>
    <mergeCell ref="B93:B95"/>
    <mergeCell ref="A87:A90"/>
    <mergeCell ref="B87:B90"/>
    <mergeCell ref="B91:B92"/>
    <mergeCell ref="A91:A92"/>
    <mergeCell ref="B46:B47"/>
    <mergeCell ref="A46:A47"/>
    <mergeCell ref="B85:B86"/>
    <mergeCell ref="A85:A86"/>
    <mergeCell ref="A81:A84"/>
    <mergeCell ref="B81:B84"/>
    <mergeCell ref="B68:B76"/>
    <mergeCell ref="A68:A76"/>
    <mergeCell ref="A49:A51"/>
    <mergeCell ref="B49:B51"/>
    <mergeCell ref="A52:A54"/>
    <mergeCell ref="B52:B54"/>
    <mergeCell ref="B56:B57"/>
    <mergeCell ref="A56:A57"/>
    <mergeCell ref="B58:B62"/>
    <mergeCell ref="A58:A62"/>
  </mergeCells>
  <printOptions horizontalCentered="1"/>
  <pageMargins left="0.98425196850393704" right="0.82677165354330717" top="0.51181102362204722" bottom="0.39370078740157483" header="0.15748031496062992" footer="0.23622047244094491"/>
  <pageSetup scale="53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4</oddFooter>
  </headerFooter>
  <rowBreaks count="5" manualBreakCount="5">
    <brk id="30" max="4" man="1"/>
    <brk id="55" max="4" man="1"/>
    <brk id="82" max="4" man="1"/>
    <brk id="103" max="4" man="1"/>
    <brk id="121" max="4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EE30-918C-48D5-9A08-B8106837F195}">
  <dimension ref="A1:C10"/>
  <sheetViews>
    <sheetView workbookViewId="0">
      <selection activeCell="H19" sqref="H19"/>
    </sheetView>
  </sheetViews>
  <sheetFormatPr baseColWidth="10" defaultRowHeight="15" x14ac:dyDescent="0.25"/>
  <cols>
    <col min="1" max="1" width="15.28515625" customWidth="1"/>
    <col min="3" max="3" width="13" bestFit="1" customWidth="1"/>
  </cols>
  <sheetData>
    <row r="1" spans="1:3" x14ac:dyDescent="0.25">
      <c r="A1" s="80">
        <v>22355398.560000002</v>
      </c>
    </row>
    <row r="2" spans="1:3" x14ac:dyDescent="0.25">
      <c r="A2" s="80">
        <v>21324082.559999999</v>
      </c>
    </row>
    <row r="3" spans="1:3" x14ac:dyDescent="0.25">
      <c r="A3" s="80">
        <f>A1-A2</f>
        <v>1031316.0000000037</v>
      </c>
    </row>
    <row r="8" spans="1:3" x14ac:dyDescent="0.25">
      <c r="A8" s="80">
        <v>21146482.560000002</v>
      </c>
    </row>
    <row r="9" spans="1:3" x14ac:dyDescent="0.25">
      <c r="A9" s="80">
        <v>21324082.559999999</v>
      </c>
    </row>
    <row r="10" spans="1:3" x14ac:dyDescent="0.25">
      <c r="A10" s="80">
        <f>A8-A9</f>
        <v>-177599.99999999627</v>
      </c>
      <c r="B10">
        <v>52800</v>
      </c>
      <c r="C10" s="81">
        <f>177600-52800</f>
        <v>124800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</vt:lpstr>
      <vt:lpstr>AGOSTO_2024</vt:lpstr>
      <vt:lpstr>Hoja1</vt:lpstr>
      <vt:lpstr>AGOSTO_2024!Área_de_impresión</vt:lpstr>
      <vt:lpstr>AGOSTO_2024!Títulos_a_imprimir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Joselin Mishel Quiroa Gaitan</cp:lastModifiedBy>
  <cp:lastPrinted>2024-09-02T23:02:39Z</cp:lastPrinted>
  <dcterms:created xsi:type="dcterms:W3CDTF">2009-03-31T23:46:52Z</dcterms:created>
  <dcterms:modified xsi:type="dcterms:W3CDTF">2024-09-02T23:02:44Z</dcterms:modified>
</cp:coreProperties>
</file>