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D\2022\"/>
    </mc:Choice>
  </mc:AlternateContent>
  <xr:revisionPtr revIDLastSave="0" documentId="13_ncr:1_{87208ED1-2EEA-4476-9766-E6981A7883AF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enero 2022" sheetId="3" r:id="rId2"/>
    <sheet name="enero_control_entregas" sheetId="4" r:id="rId3"/>
  </sheets>
  <definedNames>
    <definedName name="_xlnm._FilterDatabase" localSheetId="0" hidden="1">'1'!#REF!</definedName>
    <definedName name="_xlnm._FilterDatabase" localSheetId="1" hidden="1">'enero 2022'!#REF!</definedName>
    <definedName name="_xlnm._FilterDatabase" localSheetId="2" hidden="1">enero_control_entregas!#REF!</definedName>
    <definedName name="_xlnm.Print_Area" localSheetId="1">'enero 2022'!$A$9:$E$139</definedName>
    <definedName name="_xlnm.Print_Area" localSheetId="2">enero_control_entregas!$A$9:$E$138</definedName>
    <definedName name="_xlnm.Print_Titles" localSheetId="1">'enero 2022'!$1:$8</definedName>
    <definedName name="_xlnm.Print_Titles" localSheetId="2">enero_control_entregas!$1:$8</definedName>
  </definedNames>
  <calcPr calcId="191029"/>
</workbook>
</file>

<file path=xl/calcChain.xml><?xml version="1.0" encoding="utf-8"?>
<calcChain xmlns="http://schemas.openxmlformats.org/spreadsheetml/2006/main">
  <c r="E133" i="4" l="1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0" i="4"/>
  <c r="E76" i="4"/>
  <c r="E75" i="4"/>
  <c r="E74" i="4"/>
  <c r="E73" i="4"/>
  <c r="E72" i="4"/>
  <c r="E71" i="4"/>
  <c r="E70" i="4"/>
  <c r="E69" i="4"/>
  <c r="E68" i="4"/>
  <c r="E67" i="4"/>
  <c r="E64" i="4"/>
  <c r="E63" i="4"/>
  <c r="E62" i="4"/>
  <c r="E61" i="4"/>
  <c r="E47" i="4"/>
  <c r="E37" i="4"/>
  <c r="E31" i="4"/>
  <c r="E30" i="4"/>
  <c r="E29" i="4"/>
  <c r="D28" i="4"/>
  <c r="E26" i="4"/>
  <c r="E16" i="4"/>
  <c r="E15" i="4"/>
  <c r="E9" i="4"/>
  <c r="E134" i="4" s="1"/>
  <c r="E133" i="3"/>
  <c r="E132" i="3"/>
  <c r="E131" i="3"/>
  <c r="E130" i="3"/>
  <c r="E129" i="3"/>
  <c r="E128" i="3"/>
  <c r="E127" i="3"/>
  <c r="E126" i="3"/>
  <c r="E125" i="3"/>
  <c r="E124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6" i="3" l="1"/>
  <c r="E75" i="3"/>
  <c r="E74" i="3"/>
  <c r="E73" i="3"/>
  <c r="E72" i="3"/>
  <c r="E71" i="3"/>
  <c r="E70" i="3"/>
  <c r="E69" i="3"/>
  <c r="E68" i="3"/>
  <c r="E67" i="3"/>
  <c r="E121" i="3" l="1"/>
  <c r="E122" i="3"/>
  <c r="E123" i="3"/>
  <c r="E120" i="3"/>
  <c r="E95" i="3"/>
  <c r="E91" i="3"/>
  <c r="E90" i="3"/>
  <c r="E89" i="3"/>
  <c r="E88" i="3"/>
  <c r="E80" i="3"/>
  <c r="E47" i="3" l="1"/>
  <c r="E94" i="3" l="1"/>
  <c r="E93" i="3"/>
  <c r="E92" i="3"/>
  <c r="E135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<sst xmlns="http://schemas.openxmlformats.org/spreadsheetml/2006/main" count="478" uniqueCount="196">
  <si>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</si>
  <si>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</si>
  <si>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</si>
  <si>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</si>
  <si>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</si>
  <si>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</si>
  <si>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</si>
  <si>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</si>
  <si>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</si>
  <si>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</si>
  <si>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</si>
  <si>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</si>
  <si>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</si>
  <si>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</si>
  <si>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</si>
  <si>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</si>
  <si>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</si>
  <si>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</si>
  <si>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</si>
  <si>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</si>
  <si>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</si>
  <si>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</si>
  <si>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</si>
  <si>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</si>
  <si>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</si>
  <si>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</si>
  <si>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</si>
  <si>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</si>
  <si>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</si>
  <si>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</si>
  <si>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</si>
  <si>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</si>
  <si>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</si>
  <si>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</si>
  <si>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</si>
  <si>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</si>
  <si>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</si>
  <si>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</si>
  <si>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</si>
  <si>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</si>
  <si>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</si>
  <si>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</si>
  <si>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</si>
  <si>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</si>
  <si>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</si>
  <si>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</si>
  <si>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</si>
  <si>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</si>
  <si>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</si>
  <si>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</si>
  <si>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</si>
  <si>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</si>
  <si>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</si>
  <si>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</si>
  <si>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</si>
  <si>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</si>
  <si>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</si>
  <si>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</si>
  <si>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</si>
  <si>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</si>
  <si>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</si>
  <si>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</si>
  <si>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</si>
  <si>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</si>
  <si>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</si>
  <si>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</si>
  <si>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</si>
  <si>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</si>
  <si>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</si>
  <si>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</si>
  <si>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</si>
  <si>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</si>
  <si>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</si>
  <si>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</si>
  <si>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</si>
  <si>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</si>
  <si>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</si>
  <si>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</si>
  <si>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</si>
  <si>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</si>
  <si>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</si>
  <si>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</si>
  <si>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</si>
  <si>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</si>
  <si>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</si>
  <si>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</si>
  <si>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</si>
  <si>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</si>
  <si>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</si>
  <si>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</si>
  <si>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</si>
  <si>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</si>
  <si>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</si>
  <si>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</si>
  <si>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</si>
  <si>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</si>
  <si>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</si>
  <si>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</si>
  <si>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</si>
  <si>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</si>
  <si>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</si>
  <si>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</si>
  <si>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</si>
  <si>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</si>
  <si>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</si>
  <si>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</si>
  <si>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</si>
  <si>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</si>
  <si>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</si>
  <si>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</si>
  <si>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</si>
  <si>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El Terrero, zona cuatro (4),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</si>
  <si>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</si>
  <si>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</si>
  <si>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</si>
  <si>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</si>
  <si>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</si>
  <si>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</si>
  <si>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</si>
  <si>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</si>
  <si>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</si>
  <si>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</si>
  <si>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</si>
  <si>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</si>
  <si>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</si>
  <si>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</si>
  <si>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</si>
  <si>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</si>
  <si>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6TA. CALLE 0-36 ZONA 10</t>
  </si>
  <si>
    <t>6TA. CALLE 1-36, ZONA 10, OFICINAS 304 Y 402  EDIFICIO VALSARI.</t>
  </si>
  <si>
    <r>
      <rPr>
        <b/>
        <sz val="9"/>
        <rFont val="Arial"/>
        <family val="2"/>
      </rPr>
      <t xml:space="preserve">Galerías Reforma, S.A. </t>
    </r>
    <r>
      <rPr>
        <sz val="9"/>
        <rFont val="Arial"/>
        <family val="2"/>
      </rPr>
      <t>Avenida Reforma Edificio Galerías Reforma Torre II, 8vo. Nivel 8-60 Zona 9</t>
    </r>
  </si>
  <si>
    <r>
      <rPr>
        <b/>
        <sz val="9"/>
        <rFont val="Arial"/>
        <family val="2"/>
      </rPr>
      <t>Inmobiliaria Superior, S.A.</t>
    </r>
    <r>
      <rPr>
        <sz val="9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</si>
  <si>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</si>
  <si>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</si>
  <si>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</si>
  <si>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</si>
  <si>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5TA. CALLE 4-33 ZONA 1, EDIFICIO PLAZA RABI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</si>
  <si>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</si>
  <si>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</si>
  <si>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</si>
  <si>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</si>
  <si>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</si>
  <si>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</si>
  <si>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Q.       2,400.00</t>
  </si>
  <si>
    <t>Q.       2,700.00</t>
  </si>
  <si>
    <t>Q.       2,300.00</t>
  </si>
  <si>
    <t>Q.       3,400.00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</si>
  <si>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</si>
  <si>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</si>
  <si>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</si>
  <si>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</si>
  <si>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</si>
  <si>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SEGUNDA (2ª.) AVENIDA NORTE PROLONGACIÓN, DEL MUNICIPIO Y DEPARTAMENTO DE SOLOLÁ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</si>
  <si>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</si>
  <si>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</si>
  <si>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</si>
  <si>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</si>
  <si>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</si>
  <si>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</si>
  <si>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8A. AVE 9-00 ZONA 1, 2DO. Y 3ER. NIVEL CENTRO COMERCIAL, SAN MARCOS</t>
  </si>
  <si>
    <t>CASERIO ORATORIO, ALDEA SAN ANDRÉS CHÁPIL, SAN PEDRO SAC., SAN MARCOS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</si>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</sst>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6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166" fontId="2" fillId="34" borderId="2" xfId="33" applyNumberFormat="1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166" fontId="2" fillId="34" borderId="17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8" xfId="0" applyFill="1" applyBorder="1"/>
    <xf numFmtId="0" fontId="23" fillId="34" borderId="19" xfId="0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166" fontId="24" fillId="34" borderId="20" xfId="33" applyNumberFormat="1" applyFont="1" applyFill="1" applyBorder="1" applyAlignment="1">
      <alignment horizontal="center"/>
    </xf>
    <xf numFmtId="0" fontId="2" fillId="34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5" borderId="15" xfId="0" applyFont="1" applyFill="1" applyBorder="1" applyAlignment="1">
      <alignment horizontal="center" vertical="center" wrapText="1"/>
    </xf>
    <xf numFmtId="166" fontId="2" fillId="35" borderId="2" xfId="33" applyNumberFormat="1" applyFont="1" applyFill="1" applyBorder="1" applyAlignment="1">
      <alignment horizontal="center" vertical="center" wrapText="1"/>
    </xf>
    <xf numFmtId="166" fontId="2" fillId="35" borderId="17" xfId="33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3" fontId="2" fillId="37" borderId="21" xfId="0" applyNumberFormat="1" applyFont="1" applyFill="1" applyBorder="1" applyAlignment="1">
      <alignment horizontal="center" vertical="center" wrapText="1"/>
    </xf>
    <xf numFmtId="164" fontId="2" fillId="37" borderId="2" xfId="33" applyFont="1" applyFill="1" applyBorder="1" applyAlignment="1">
      <alignment horizontal="center" vertical="center" wrapText="1"/>
    </xf>
    <xf numFmtId="44" fontId="2" fillId="37" borderId="2" xfId="0" applyNumberFormat="1" applyFont="1" applyFill="1" applyBorder="1" applyAlignment="1">
      <alignment horizontal="right" vertical="center" wrapText="1"/>
    </xf>
    <xf numFmtId="0" fontId="2" fillId="37" borderId="16" xfId="0" applyFont="1" applyFill="1" applyBorder="1" applyAlignment="1">
      <alignment horizontal="center" vertical="center" wrapText="1"/>
    </xf>
    <xf numFmtId="166" fontId="2" fillId="37" borderId="2" xfId="33" applyNumberFormat="1" applyFont="1" applyFill="1" applyBorder="1" applyAlignment="1">
      <alignment horizontal="center" vertical="center" wrapText="1"/>
    </xf>
    <xf numFmtId="166" fontId="2" fillId="37" borderId="17" xfId="33" applyNumberFormat="1" applyFont="1" applyFill="1" applyBorder="1" applyAlignment="1">
      <alignment horizontal="center" vertical="center" wrapText="1"/>
    </xf>
    <xf numFmtId="0" fontId="2" fillId="37" borderId="15" xfId="0" applyFont="1" applyFill="1" applyBorder="1" applyAlignment="1">
      <alignment horizontal="left" vertical="center" wrapText="1"/>
    </xf>
    <xf numFmtId="0" fontId="25" fillId="37" borderId="2" xfId="0" applyFont="1" applyFill="1" applyBorder="1" applyAlignment="1">
      <alignment horizontal="left" vertical="center" wrapText="1"/>
    </xf>
    <xf numFmtId="166" fontId="25" fillId="37" borderId="2" xfId="0" applyNumberFormat="1" applyFont="1" applyFill="1" applyBorder="1" applyAlignment="1">
      <alignment horizontal="center" vertical="center" wrapText="1"/>
    </xf>
    <xf numFmtId="44" fontId="2" fillId="37" borderId="2" xfId="0" applyNumberFormat="1" applyFont="1" applyFill="1" applyBorder="1" applyAlignment="1">
      <alignment horizontal="center" vertical="center" wrapText="1"/>
    </xf>
    <xf numFmtId="44" fontId="2" fillId="37" borderId="2" xfId="32" applyNumberFormat="1" applyFont="1" applyFill="1" applyBorder="1" applyAlignment="1">
      <alignment horizontal="center" vertical="center" wrapText="1"/>
    </xf>
    <xf numFmtId="44" fontId="2" fillId="37" borderId="2" xfId="32" applyNumberFormat="1" applyFont="1" applyFill="1" applyBorder="1" applyAlignment="1">
      <alignment horizontal="right" vertical="center" wrapText="1"/>
    </xf>
    <xf numFmtId="167" fontId="2" fillId="37" borderId="2" xfId="0" applyNumberFormat="1" applyFont="1" applyFill="1" applyBorder="1" applyAlignment="1">
      <alignment horizontal="center" wrapText="1"/>
    </xf>
    <xf numFmtId="167" fontId="2" fillId="37" borderId="2" xfId="0" applyNumberFormat="1" applyFont="1" applyFill="1" applyBorder="1" applyAlignment="1">
      <alignment horizontal="right" wrapText="1"/>
    </xf>
    <xf numFmtId="0" fontId="2" fillId="37" borderId="22" xfId="0" applyFont="1" applyFill="1" applyBorder="1" applyAlignment="1">
      <alignment horizontal="center" vertical="center" wrapText="1"/>
    </xf>
    <xf numFmtId="0" fontId="2" fillId="37" borderId="15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center" vertical="distributed"/>
    </xf>
    <xf numFmtId="0" fontId="2" fillId="37" borderId="22" xfId="0" applyFont="1" applyFill="1" applyBorder="1" applyAlignment="1">
      <alignment horizontal="left" vertical="center" wrapText="1"/>
    </xf>
    <xf numFmtId="0" fontId="2" fillId="37" borderId="2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left" vertical="center" wrapText="1"/>
    </xf>
    <xf numFmtId="164" fontId="2" fillId="37" borderId="2" xfId="33" applyFont="1" applyFill="1" applyBorder="1" applyAlignment="1">
      <alignment horizontal="right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top" wrapText="1"/>
    </xf>
    <xf numFmtId="0" fontId="24" fillId="37" borderId="2" xfId="0" applyFont="1" applyFill="1" applyBorder="1" applyAlignment="1">
      <alignment vertical="center" wrapText="1"/>
    </xf>
    <xf numFmtId="168" fontId="2" fillId="37" borderId="2" xfId="0" applyNumberFormat="1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right" vertical="center" wrapText="1"/>
    </xf>
    <xf numFmtId="44" fontId="2" fillId="34" borderId="2" xfId="0" applyNumberFormat="1" applyFont="1" applyFill="1" applyBorder="1" applyAlignment="1">
      <alignment horizontal="right" vertical="center" wrapText="1"/>
    </xf>
    <xf numFmtId="44" fontId="2" fillId="37" borderId="5" xfId="0" applyNumberFormat="1" applyFont="1" applyFill="1" applyBorder="1" applyAlignment="1">
      <alignment horizontal="center" vertical="center" wrapText="1"/>
    </xf>
    <xf numFmtId="168" fontId="2" fillId="34" borderId="2" xfId="0" applyNumberFormat="1" applyFont="1" applyFill="1" applyBorder="1" applyAlignment="1">
      <alignment horizontal="right" vertical="center" wrapText="1"/>
    </xf>
    <xf numFmtId="168" fontId="2" fillId="35" borderId="2" xfId="0" applyNumberFormat="1" applyFont="1" applyFill="1" applyBorder="1" applyAlignment="1">
      <alignment horizontal="right" vertical="center" wrapText="1"/>
    </xf>
    <xf numFmtId="44" fontId="2" fillId="37" borderId="2" xfId="33" applyNumberFormat="1" applyFont="1" applyFill="1" applyBorder="1" applyAlignment="1">
      <alignment horizontal="center" vertical="center" wrapText="1"/>
    </xf>
    <xf numFmtId="168" fontId="2" fillId="37" borderId="2" xfId="33" applyNumberFormat="1" applyFont="1" applyFill="1" applyBorder="1" applyAlignment="1">
      <alignment horizontal="right" vertical="center" wrapText="1"/>
    </xf>
    <xf numFmtId="168" fontId="2" fillId="37" borderId="2" xfId="0" applyNumberFormat="1" applyFont="1" applyFill="1" applyBorder="1" applyAlignment="1">
      <alignment horizontal="right" vertical="center" wrapText="1"/>
    </xf>
    <xf numFmtId="164" fontId="2" fillId="35" borderId="2" xfId="33" applyFont="1" applyFill="1" applyBorder="1" applyAlignment="1">
      <alignment horizontal="right" vertical="center" wrapText="1"/>
    </xf>
    <xf numFmtId="164" fontId="2" fillId="34" borderId="2" xfId="33" applyFont="1" applyFill="1" applyBorder="1" applyAlignment="1">
      <alignment horizontal="right" vertical="center" wrapText="1"/>
    </xf>
    <xf numFmtId="0" fontId="27" fillId="37" borderId="2" xfId="0" applyFont="1" applyFill="1" applyBorder="1" applyAlignment="1">
      <alignment horizontal="center" vertical="center" wrapText="1"/>
    </xf>
    <xf numFmtId="3" fontId="2" fillId="35" borderId="21" xfId="0" applyNumberFormat="1" applyFont="1" applyFill="1" applyBorder="1" applyAlignment="1">
      <alignment horizontal="center" vertical="center" wrapText="1"/>
    </xf>
    <xf numFmtId="0" fontId="24" fillId="35" borderId="0" xfId="0" applyFont="1" applyFill="1" applyAlignment="1">
      <alignment horizontal="center" vertical="center"/>
    </xf>
    <xf numFmtId="167" fontId="2" fillId="35" borderId="2" xfId="0" applyNumberFormat="1" applyFont="1" applyFill="1" applyBorder="1" applyAlignment="1">
      <alignment horizontal="right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4" borderId="2" xfId="32" applyNumberFormat="1" applyFont="1" applyFill="1" applyBorder="1" applyAlignment="1">
      <alignment horizontal="right" vertical="center" wrapText="1"/>
    </xf>
    <xf numFmtId="0" fontId="2" fillId="34" borderId="2" xfId="0" applyFont="1" applyFill="1" applyBorder="1" applyAlignment="1">
      <alignment horizontal="center" vertical="distributed"/>
    </xf>
    <xf numFmtId="0" fontId="24" fillId="34" borderId="2" xfId="0" applyFont="1" applyFill="1" applyBorder="1" applyAlignment="1">
      <alignment horizontal="center" vertical="center" wrapText="1"/>
    </xf>
    <xf numFmtId="168" fontId="2" fillId="34" borderId="2" xfId="33" applyNumberFormat="1" applyFont="1" applyFill="1" applyBorder="1" applyAlignment="1">
      <alignment horizontal="right" vertical="center" wrapText="1"/>
    </xf>
    <xf numFmtId="0" fontId="24" fillId="35" borderId="0" xfId="0" applyFont="1" applyFill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top" wrapText="1"/>
    </xf>
    <xf numFmtId="0" fontId="24" fillId="35" borderId="2" xfId="0" applyFont="1" applyFill="1" applyBorder="1" applyAlignment="1">
      <alignment vertical="center" wrapText="1"/>
    </xf>
    <xf numFmtId="0" fontId="2" fillId="35" borderId="15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7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7" xfId="33" applyNumberFormat="1" applyFont="1" applyFill="1" applyBorder="1" applyAlignment="1">
      <alignment horizontal="right" vertical="center" wrapText="1"/>
    </xf>
    <xf numFmtId="164" fontId="2" fillId="34" borderId="5" xfId="33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right" vertical="center" wrapText="1"/>
    </xf>
    <xf numFmtId="44" fontId="2" fillId="34" borderId="2" xfId="33" applyNumberFormat="1" applyFont="1" applyFill="1" applyBorder="1" applyAlignment="1">
      <alignment horizontal="right" vertical="center" wrapText="1"/>
    </xf>
    <xf numFmtId="0" fontId="0" fillId="34" borderId="19" xfId="0" applyFill="1" applyBorder="1" applyAlignment="1">
      <alignment horizontal="right"/>
    </xf>
    <xf numFmtId="166" fontId="24" fillId="34" borderId="20" xfId="3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6" xfId="0" applyFont="1" applyFill="1" applyBorder="1" applyAlignment="1">
      <alignment vertical="center" wrapText="1"/>
    </xf>
    <xf numFmtId="0" fontId="2" fillId="34" borderId="27" xfId="0" applyFont="1" applyFill="1" applyBorder="1" applyAlignment="1">
      <alignment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/>
    </xf>
    <xf numFmtId="0" fontId="2" fillId="35" borderId="15" xfId="0" applyFont="1" applyFill="1" applyBorder="1" applyAlignment="1">
      <alignment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4" borderId="2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vertical="center" wrapText="1"/>
    </xf>
    <xf numFmtId="0" fontId="21" fillId="0" borderId="0" xfId="0" applyFont="1" applyAlignment="1">
      <alignment horizontal="left" wrapText="1"/>
    </xf>
    <xf numFmtId="0" fontId="2" fillId="35" borderId="22" xfId="0" applyFont="1" applyFill="1" applyBorder="1" applyAlignment="1">
      <alignment vertical="center" wrapText="1"/>
    </xf>
    <xf numFmtId="0" fontId="2" fillId="35" borderId="23" xfId="0" applyFont="1" applyFill="1" applyBorder="1" applyAlignment="1">
      <alignment vertical="center" wrapText="1"/>
    </xf>
    <xf numFmtId="0" fontId="2" fillId="35" borderId="15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/>
    </xf>
    <xf numFmtId="0" fontId="2" fillId="34" borderId="21" xfId="0" applyFont="1" applyFill="1" applyBorder="1" applyAlignment="1">
      <alignment horizontal="center" vertical="center"/>
    </xf>
    <xf numFmtId="0" fontId="2" fillId="35" borderId="26" xfId="0" applyFont="1" applyFill="1" applyBorder="1" applyAlignment="1">
      <alignment vertical="center" wrapText="1"/>
    </xf>
    <xf numFmtId="0" fontId="2" fillId="35" borderId="28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  <xf numFmtId="0" fontId="2" fillId="37" borderId="24" xfId="0" applyFont="1" applyFill="1" applyBorder="1" applyAlignment="1">
      <alignment horizontal="center" vertical="center" wrapText="1"/>
    </xf>
    <xf numFmtId="0" fontId="2" fillId="37" borderId="21" xfId="0" applyFont="1" applyFill="1" applyBorder="1" applyAlignment="1">
      <alignment horizontal="center" vertical="center" wrapText="1"/>
    </xf>
    <xf numFmtId="0" fontId="2" fillId="37" borderId="22" xfId="0" applyFont="1" applyFill="1" applyBorder="1" applyAlignment="1">
      <alignment horizontal="left" vertical="center" wrapText="1"/>
    </xf>
    <xf numFmtId="0" fontId="2" fillId="37" borderId="15" xfId="0" applyFont="1" applyFill="1" applyBorder="1" applyAlignment="1">
      <alignment horizontal="left" vertical="center" wrapText="1"/>
    </xf>
    <xf numFmtId="0" fontId="2" fillId="37" borderId="2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left" vertical="center" wrapText="1"/>
    </xf>
    <xf numFmtId="0" fontId="2" fillId="37" borderId="24" xfId="0" applyFont="1" applyFill="1" applyBorder="1" applyAlignment="1">
      <alignment horizontal="center" vertical="center"/>
    </xf>
    <xf numFmtId="0" fontId="2" fillId="37" borderId="21" xfId="0" applyFont="1" applyFill="1" applyBorder="1" applyAlignment="1">
      <alignment horizontal="center" vertical="center"/>
    </xf>
    <xf numFmtId="0" fontId="2" fillId="37" borderId="22" xfId="0" applyFont="1" applyFill="1" applyBorder="1" applyAlignment="1">
      <alignment horizontal="center" vertical="center" wrapText="1"/>
    </xf>
    <xf numFmtId="0" fontId="2" fillId="37" borderId="15" xfId="0" applyFont="1" applyFill="1" applyBorder="1" applyAlignment="1">
      <alignment horizontal="center" vertical="center" wrapText="1"/>
    </xf>
    <xf numFmtId="0" fontId="2" fillId="37" borderId="25" xfId="0" applyFont="1" applyFill="1" applyBorder="1" applyAlignment="1">
      <alignment horizontal="center" vertical="center" wrapText="1"/>
    </xf>
    <xf numFmtId="0" fontId="2" fillId="37" borderId="23" xfId="0" applyFont="1" applyFill="1" applyBorder="1" applyAlignment="1">
      <alignment horizontal="left" vertical="center" wrapText="1"/>
    </xf>
    <xf numFmtId="0" fontId="2" fillId="37" borderId="22" xfId="0" applyFont="1" applyFill="1" applyBorder="1" applyAlignment="1">
      <alignment horizontal="left" vertical="center"/>
    </xf>
    <xf numFmtId="0" fontId="2" fillId="37" borderId="15" xfId="0" applyFont="1" applyFill="1" applyBorder="1" applyAlignment="1">
      <alignment horizontal="left" vertical="center"/>
    </xf>
    <xf numFmtId="0" fontId="2" fillId="37" borderId="26" xfId="0" applyFont="1" applyFill="1" applyBorder="1" applyAlignment="1">
      <alignment horizontal="left" vertical="center" wrapText="1"/>
    </xf>
    <xf numFmtId="0" fontId="2" fillId="37" borderId="27" xfId="0" applyFont="1" applyFill="1" applyBorder="1" applyAlignment="1">
      <alignment horizontal="left" vertical="center" wrapText="1"/>
    </xf>
    <xf numFmtId="0" fontId="2" fillId="37" borderId="28" xfId="0" applyFont="1" applyFill="1" applyBorder="1" applyAlignment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75</xdr:row>
      <xdr:rowOff>0</xdr:rowOff>
    </xdr:from>
    <xdr:to>
      <xdr:col>4</xdr:col>
      <xdr:colOff>619125</xdr:colOff>
      <xdr:row>75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0</xdr:rowOff>
    </xdr:from>
    <xdr:to>
      <xdr:col>4</xdr:col>
      <xdr:colOff>619125</xdr:colOff>
      <xdr:row>78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619125</xdr:colOff>
      <xdr:row>80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86</xdr:row>
      <xdr:rowOff>31750</xdr:rowOff>
    </xdr:from>
    <xdr:to>
      <xdr:col>4</xdr:col>
      <xdr:colOff>608541</xdr:colOff>
      <xdr:row>86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619125</xdr:colOff>
      <xdr:row>90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619125</xdr:colOff>
      <xdr:row>95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619125</xdr:colOff>
      <xdr:row>119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119</xdr:row>
      <xdr:rowOff>0</xdr:rowOff>
    </xdr:from>
    <xdr:to>
      <xdr:col>5</xdr:col>
      <xdr:colOff>619125</xdr:colOff>
      <xdr:row>119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619125</xdr:colOff>
      <xdr:row>119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619125</xdr:colOff>
      <xdr:row>80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1066800</xdr:colOff>
      <xdr:row>92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1066800</xdr:colOff>
      <xdr:row>92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92</xdr:row>
      <xdr:rowOff>447675</xdr:rowOff>
    </xdr:from>
    <xdr:to>
      <xdr:col>5</xdr:col>
      <xdr:colOff>476250</xdr:colOff>
      <xdr:row>92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77</xdr:row>
      <xdr:rowOff>409575</xdr:rowOff>
    </xdr:from>
    <xdr:to>
      <xdr:col>4</xdr:col>
      <xdr:colOff>1047750</xdr:colOff>
      <xdr:row>78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96</xdr:row>
      <xdr:rowOff>495300</xdr:rowOff>
    </xdr:from>
    <xdr:to>
      <xdr:col>4</xdr:col>
      <xdr:colOff>1066800</xdr:colOff>
      <xdr:row>97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120</xdr:row>
      <xdr:rowOff>447675</xdr:rowOff>
    </xdr:from>
    <xdr:to>
      <xdr:col>4</xdr:col>
      <xdr:colOff>1066800</xdr:colOff>
      <xdr:row>121</xdr:row>
      <xdr:rowOff>58208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122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124</xdr:row>
      <xdr:rowOff>447675</xdr:rowOff>
    </xdr:from>
    <xdr:to>
      <xdr:col>4</xdr:col>
      <xdr:colOff>1066800</xdr:colOff>
      <xdr:row>124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96</xdr:row>
      <xdr:rowOff>495300</xdr:rowOff>
    </xdr:from>
    <xdr:to>
      <xdr:col>4</xdr:col>
      <xdr:colOff>1066800</xdr:colOff>
      <xdr:row>97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75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447675</xdr:rowOff>
    </xdr:from>
    <xdr:to>
      <xdr:col>4</xdr:col>
      <xdr:colOff>1066800</xdr:colOff>
      <xdr:row>83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47626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77</xdr:row>
      <xdr:rowOff>409575</xdr:rowOff>
    </xdr:from>
    <xdr:to>
      <xdr:col>4</xdr:col>
      <xdr:colOff>1047750</xdr:colOff>
      <xdr:row>78</xdr:row>
      <xdr:rowOff>19050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84</xdr:row>
      <xdr:rowOff>447675</xdr:rowOff>
    </xdr:from>
    <xdr:to>
      <xdr:col>4</xdr:col>
      <xdr:colOff>1066800</xdr:colOff>
      <xdr:row>85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96</xdr:row>
      <xdr:rowOff>495300</xdr:rowOff>
    </xdr:from>
    <xdr:to>
      <xdr:col>4</xdr:col>
      <xdr:colOff>1066800</xdr:colOff>
      <xdr:row>97</xdr:row>
      <xdr:rowOff>47624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124</xdr:row>
      <xdr:rowOff>447675</xdr:rowOff>
    </xdr:from>
    <xdr:to>
      <xdr:col>4</xdr:col>
      <xdr:colOff>1066800</xdr:colOff>
      <xdr:row>124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133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132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132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132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132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889CBA7-6A5F-4657-A409-19B26470D022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1F556B51-943B-43AE-AC5B-99008C9BE2BA}"/>
            </a:ext>
          </a:extLst>
        </xdr:cNvPr>
        <xdr:cNvSpPr>
          <a:spLocks noChangeArrowheads="1"/>
        </xdr:cNvSpPr>
      </xdr:nvSpPr>
      <xdr:spPr bwMode="auto">
        <a:xfrm>
          <a:off x="3714750" y="1361122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52A70614-0293-4B57-AF3A-4DE304F2DECB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9C73EB82-62A2-41A0-B449-021EA8FECD2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4894C494-DA53-4C1D-8D21-5CCD7782F25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42C7CFB2-2DE4-48DB-8C14-466F9DFBC9F1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4B498BF0-CFCA-47C5-8BE4-1A7873CDB606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4B58B788-E8CA-44FF-B32A-C99FCBAFB988}"/>
            </a:ext>
          </a:extLst>
        </xdr:cNvPr>
        <xdr:cNvSpPr>
          <a:spLocks noChangeArrowheads="1"/>
        </xdr:cNvSpPr>
      </xdr:nvSpPr>
      <xdr:spPr bwMode="auto">
        <a:xfrm>
          <a:off x="3714750" y="9382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F2A88ED-A2B4-4A91-927B-D3AC8D264DA4}"/>
            </a:ext>
          </a:extLst>
        </xdr:cNvPr>
        <xdr:cNvSpPr>
          <a:spLocks noChangeArrowheads="1"/>
        </xdr:cNvSpPr>
      </xdr:nvSpPr>
      <xdr:spPr bwMode="auto">
        <a:xfrm>
          <a:off x="3714750" y="102870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72754176-E2A5-4BBD-A7CA-38DE45C08708}"/>
            </a:ext>
          </a:extLst>
        </xdr:cNvPr>
        <xdr:cNvSpPr>
          <a:spLocks noChangeArrowheads="1"/>
        </xdr:cNvSpPr>
      </xdr:nvSpPr>
      <xdr:spPr bwMode="auto">
        <a:xfrm>
          <a:off x="3714750" y="11534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83FF7760-BEF7-443C-80A9-8A56EC27A42E}"/>
            </a:ext>
          </a:extLst>
        </xdr:cNvPr>
        <xdr:cNvSpPr>
          <a:spLocks noChangeArrowheads="1"/>
        </xdr:cNvSpPr>
      </xdr:nvSpPr>
      <xdr:spPr bwMode="auto">
        <a:xfrm>
          <a:off x="3714750" y="124587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80A2BC57-EA82-4315-8042-B827B9278E6A}"/>
            </a:ext>
          </a:extLst>
        </xdr:cNvPr>
        <xdr:cNvSpPr>
          <a:spLocks noChangeArrowheads="1"/>
        </xdr:cNvSpPr>
      </xdr:nvSpPr>
      <xdr:spPr bwMode="auto">
        <a:xfrm>
          <a:off x="3714750" y="131826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32BF07EF-E032-4E3D-A60E-C968B2C12E94}"/>
            </a:ext>
          </a:extLst>
        </xdr:cNvPr>
        <xdr:cNvSpPr>
          <a:spLocks noChangeArrowheads="1"/>
        </xdr:cNvSpPr>
      </xdr:nvSpPr>
      <xdr:spPr bwMode="auto">
        <a:xfrm>
          <a:off x="3714750" y="13992225"/>
          <a:ext cx="655320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F80CCD99-FAF8-412F-9B8B-90A21FB83657}"/>
            </a:ext>
          </a:extLst>
        </xdr:cNvPr>
        <xdr:cNvSpPr>
          <a:spLocks noChangeArrowheads="1"/>
        </xdr:cNvSpPr>
      </xdr:nvSpPr>
      <xdr:spPr bwMode="auto">
        <a:xfrm>
          <a:off x="3714750" y="1706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F77733AF-CCC6-4263-893F-0E032D7E8A5C}"/>
            </a:ext>
          </a:extLst>
        </xdr:cNvPr>
        <xdr:cNvSpPr>
          <a:spLocks noChangeArrowheads="1"/>
        </xdr:cNvSpPr>
      </xdr:nvSpPr>
      <xdr:spPr bwMode="auto">
        <a:xfrm>
          <a:off x="3746500" y="19460633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1EA6BB43-7DDE-4BE9-A7C4-BECD6920E952}"/>
            </a:ext>
          </a:extLst>
        </xdr:cNvPr>
        <xdr:cNvSpPr>
          <a:spLocks noChangeArrowheads="1"/>
        </xdr:cNvSpPr>
      </xdr:nvSpPr>
      <xdr:spPr bwMode="auto">
        <a:xfrm>
          <a:off x="3714750" y="2085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40011A02-E969-4F5D-B6D0-A701C97B0ABA}"/>
            </a:ext>
          </a:extLst>
        </xdr:cNvPr>
        <xdr:cNvSpPr>
          <a:spLocks noChangeArrowheads="1"/>
        </xdr:cNvSpPr>
      </xdr:nvSpPr>
      <xdr:spPr bwMode="auto">
        <a:xfrm>
          <a:off x="3714750" y="236696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932146B7-8C65-4547-9B8C-1E02BAED3735}"/>
            </a:ext>
          </a:extLst>
        </xdr:cNvPr>
        <xdr:cNvSpPr>
          <a:spLocks noChangeArrowheads="1"/>
        </xdr:cNvSpPr>
      </xdr:nvSpPr>
      <xdr:spPr bwMode="auto">
        <a:xfrm>
          <a:off x="5715000" y="26127075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75</xdr:row>
      <xdr:rowOff>0</xdr:rowOff>
    </xdr:from>
    <xdr:to>
      <xdr:col>4</xdr:col>
      <xdr:colOff>619125</xdr:colOff>
      <xdr:row>75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87684A69-6AE3-46C0-A238-F655F196A733}"/>
            </a:ext>
          </a:extLst>
        </xdr:cNvPr>
        <xdr:cNvSpPr>
          <a:spLocks noChangeArrowheads="1"/>
        </xdr:cNvSpPr>
      </xdr:nvSpPr>
      <xdr:spPr bwMode="auto">
        <a:xfrm>
          <a:off x="3714750" y="307086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0</xdr:rowOff>
    </xdr:from>
    <xdr:to>
      <xdr:col>4</xdr:col>
      <xdr:colOff>619125</xdr:colOff>
      <xdr:row>78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2D49890C-59BD-46D0-865F-70728D6F5C94}"/>
            </a:ext>
          </a:extLst>
        </xdr:cNvPr>
        <xdr:cNvSpPr>
          <a:spLocks noChangeArrowheads="1"/>
        </xdr:cNvSpPr>
      </xdr:nvSpPr>
      <xdr:spPr bwMode="auto">
        <a:xfrm>
          <a:off x="3714750" y="32070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619125</xdr:colOff>
      <xdr:row>80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E158EE02-60EB-4C74-AE60-66A2EAC356CD}"/>
            </a:ext>
          </a:extLst>
        </xdr:cNvPr>
        <xdr:cNvSpPr>
          <a:spLocks noChangeArrowheads="1"/>
        </xdr:cNvSpPr>
      </xdr:nvSpPr>
      <xdr:spPr bwMode="auto">
        <a:xfrm>
          <a:off x="3714750" y="32889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86</xdr:row>
      <xdr:rowOff>31750</xdr:rowOff>
    </xdr:from>
    <xdr:to>
      <xdr:col>4</xdr:col>
      <xdr:colOff>608541</xdr:colOff>
      <xdr:row>86</xdr:row>
      <xdr:rowOff>88900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BA1B159A-BB51-41D1-B13C-AA06C34802CA}"/>
            </a:ext>
          </a:extLst>
        </xdr:cNvPr>
        <xdr:cNvSpPr>
          <a:spLocks noChangeArrowheads="1"/>
        </xdr:cNvSpPr>
      </xdr:nvSpPr>
      <xdr:spPr bwMode="auto">
        <a:xfrm>
          <a:off x="3704166" y="35245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619125</xdr:colOff>
      <xdr:row>90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82518998-61E4-44C0-9016-0DA99C836618}"/>
            </a:ext>
          </a:extLst>
        </xdr:cNvPr>
        <xdr:cNvSpPr>
          <a:spLocks noChangeArrowheads="1"/>
        </xdr:cNvSpPr>
      </xdr:nvSpPr>
      <xdr:spPr bwMode="auto">
        <a:xfrm>
          <a:off x="3714750" y="369665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619125</xdr:colOff>
      <xdr:row>95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4150397F-55A4-494E-9E1C-6E61909D34E9}"/>
            </a:ext>
          </a:extLst>
        </xdr:cNvPr>
        <xdr:cNvSpPr>
          <a:spLocks noChangeArrowheads="1"/>
        </xdr:cNvSpPr>
      </xdr:nvSpPr>
      <xdr:spPr bwMode="auto">
        <a:xfrm>
          <a:off x="3714750" y="394620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F4870354-11D0-4D94-B5FF-14E892DAF3E3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619125</xdr:colOff>
      <xdr:row>119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003AC2BF-B533-46C4-80DF-2B1DC300B47C}"/>
            </a:ext>
          </a:extLst>
        </xdr:cNvPr>
        <xdr:cNvSpPr>
          <a:spLocks noChangeArrowheads="1"/>
        </xdr:cNvSpPr>
      </xdr:nvSpPr>
      <xdr:spPr bwMode="auto">
        <a:xfrm>
          <a:off x="3714750" y="500919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B1CD8E09-F611-4475-8B21-D39F18BBFFAF}"/>
            </a:ext>
          </a:extLst>
        </xdr:cNvPr>
        <xdr:cNvSpPr>
          <a:spLocks noChangeArrowheads="1"/>
        </xdr:cNvSpPr>
      </xdr:nvSpPr>
      <xdr:spPr bwMode="auto">
        <a:xfrm>
          <a:off x="3714750" y="2085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3E20D471-8012-4657-8D4B-590B2A35FCA4}"/>
            </a:ext>
          </a:extLst>
        </xdr:cNvPr>
        <xdr:cNvSpPr>
          <a:spLocks noChangeArrowheads="1"/>
        </xdr:cNvSpPr>
      </xdr:nvSpPr>
      <xdr:spPr bwMode="auto">
        <a:xfrm>
          <a:off x="3714750" y="236696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6CAD734F-1DC8-47ED-97F1-118F92CEBFD1}"/>
            </a:ext>
          </a:extLst>
        </xdr:cNvPr>
        <xdr:cNvSpPr>
          <a:spLocks noChangeArrowheads="1"/>
        </xdr:cNvSpPr>
      </xdr:nvSpPr>
      <xdr:spPr bwMode="auto">
        <a:xfrm>
          <a:off x="3714750" y="236696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119</xdr:row>
      <xdr:rowOff>0</xdr:rowOff>
    </xdr:from>
    <xdr:to>
      <xdr:col>5</xdr:col>
      <xdr:colOff>619125</xdr:colOff>
      <xdr:row>119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EA961B3D-147A-4DC7-9094-65E466417344}"/>
            </a:ext>
          </a:extLst>
        </xdr:cNvPr>
        <xdr:cNvSpPr>
          <a:spLocks noChangeArrowheads="1"/>
        </xdr:cNvSpPr>
      </xdr:nvSpPr>
      <xdr:spPr bwMode="auto">
        <a:xfrm>
          <a:off x="7562850" y="500919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619125</xdr:colOff>
      <xdr:row>119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F9C70BFC-769E-47F2-8B5B-C655D23CB72D}"/>
            </a:ext>
          </a:extLst>
        </xdr:cNvPr>
        <xdr:cNvSpPr>
          <a:spLocks noChangeArrowheads="1"/>
        </xdr:cNvSpPr>
      </xdr:nvSpPr>
      <xdr:spPr bwMode="auto">
        <a:xfrm>
          <a:off x="3714750" y="500919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619125</xdr:colOff>
      <xdr:row>80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6A40D383-4C7F-46A8-94C3-F1068951C3FE}"/>
            </a:ext>
          </a:extLst>
        </xdr:cNvPr>
        <xdr:cNvSpPr>
          <a:spLocks noChangeArrowheads="1"/>
        </xdr:cNvSpPr>
      </xdr:nvSpPr>
      <xdr:spPr bwMode="auto">
        <a:xfrm>
          <a:off x="3714750" y="32889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5BB64A1D-5D86-4F53-BE86-4CC7D84F1F4B}"/>
            </a:ext>
          </a:extLst>
        </xdr:cNvPr>
        <xdr:cNvSpPr>
          <a:spLocks noChangeArrowheads="1"/>
        </xdr:cNvSpPr>
      </xdr:nvSpPr>
      <xdr:spPr bwMode="auto">
        <a:xfrm>
          <a:off x="3714750" y="20297775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1066800</xdr:colOff>
      <xdr:row>92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518AE90-BB24-4A77-BE89-9BC9DD9CAABF}"/>
            </a:ext>
          </a:extLst>
        </xdr:cNvPr>
        <xdr:cNvSpPr>
          <a:spLocks noChangeArrowheads="1"/>
        </xdr:cNvSpPr>
      </xdr:nvSpPr>
      <xdr:spPr bwMode="auto">
        <a:xfrm>
          <a:off x="3714750" y="38290500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1066800</xdr:colOff>
      <xdr:row>92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F713BA8-6215-4CE8-8CDE-9BA6F79B79C0}"/>
            </a:ext>
          </a:extLst>
        </xdr:cNvPr>
        <xdr:cNvSpPr>
          <a:spLocks noChangeArrowheads="1"/>
        </xdr:cNvSpPr>
      </xdr:nvSpPr>
      <xdr:spPr bwMode="auto">
        <a:xfrm>
          <a:off x="3714750" y="38290500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92</xdr:row>
      <xdr:rowOff>447675</xdr:rowOff>
    </xdr:from>
    <xdr:to>
      <xdr:col>5</xdr:col>
      <xdr:colOff>476250</xdr:colOff>
      <xdr:row>92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F4AA2C3F-9AFC-470B-8D3B-998E522104BA}"/>
            </a:ext>
          </a:extLst>
        </xdr:cNvPr>
        <xdr:cNvSpPr>
          <a:spLocks noChangeArrowheads="1"/>
        </xdr:cNvSpPr>
      </xdr:nvSpPr>
      <xdr:spPr bwMode="auto">
        <a:xfrm>
          <a:off x="3705225" y="38290500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31C11D0A-D4BE-4DE8-993D-9938BA9E6CB9}"/>
            </a:ext>
          </a:extLst>
        </xdr:cNvPr>
        <xdr:cNvSpPr>
          <a:spLocks noChangeArrowheads="1"/>
        </xdr:cNvSpPr>
      </xdr:nvSpPr>
      <xdr:spPr bwMode="auto">
        <a:xfrm>
          <a:off x="3714750" y="26127075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56091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38FA20A-1F02-42BE-A645-C411FA1EAAA4}"/>
            </a:ext>
          </a:extLst>
        </xdr:cNvPr>
        <xdr:cNvSpPr>
          <a:spLocks noChangeArrowheads="1"/>
        </xdr:cNvSpPr>
      </xdr:nvSpPr>
      <xdr:spPr bwMode="auto">
        <a:xfrm>
          <a:off x="3714750" y="32070675"/>
          <a:ext cx="7000875" cy="56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77</xdr:row>
      <xdr:rowOff>409575</xdr:rowOff>
    </xdr:from>
    <xdr:to>
      <xdr:col>4</xdr:col>
      <xdr:colOff>1047750</xdr:colOff>
      <xdr:row>78</xdr:row>
      <xdr:rowOff>17991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4534DF9D-D60D-40F1-8D0D-78F743735FA6}"/>
            </a:ext>
          </a:extLst>
        </xdr:cNvPr>
        <xdr:cNvSpPr>
          <a:spLocks noChangeArrowheads="1"/>
        </xdr:cNvSpPr>
      </xdr:nvSpPr>
      <xdr:spPr bwMode="auto">
        <a:xfrm>
          <a:off x="3705225" y="32032575"/>
          <a:ext cx="6991350" cy="56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96</xdr:row>
      <xdr:rowOff>495300</xdr:rowOff>
    </xdr:from>
    <xdr:to>
      <xdr:col>4</xdr:col>
      <xdr:colOff>1066800</xdr:colOff>
      <xdr:row>97</xdr:row>
      <xdr:rowOff>47625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24A6E180-6DA7-4B77-A732-532E5DFCF570}"/>
            </a:ext>
          </a:extLst>
        </xdr:cNvPr>
        <xdr:cNvSpPr>
          <a:spLocks noChangeArrowheads="1"/>
        </xdr:cNvSpPr>
      </xdr:nvSpPr>
      <xdr:spPr bwMode="auto">
        <a:xfrm flipV="1">
          <a:off x="3790950" y="40262175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120</xdr:row>
      <xdr:rowOff>447675</xdr:rowOff>
    </xdr:from>
    <xdr:to>
      <xdr:col>4</xdr:col>
      <xdr:colOff>1066800</xdr:colOff>
      <xdr:row>121</xdr:row>
      <xdr:rowOff>0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DD08CA95-2870-4765-BB66-1C2A69BDD765}"/>
            </a:ext>
          </a:extLst>
        </xdr:cNvPr>
        <xdr:cNvSpPr>
          <a:spLocks noChangeArrowheads="1"/>
        </xdr:cNvSpPr>
      </xdr:nvSpPr>
      <xdr:spPr bwMode="auto">
        <a:xfrm>
          <a:off x="3714750" y="510444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C327E30D-843E-4EC0-817A-32750659005A}"/>
            </a:ext>
          </a:extLst>
        </xdr:cNvPr>
        <xdr:cNvSpPr>
          <a:spLocks noChangeArrowheads="1"/>
        </xdr:cNvSpPr>
      </xdr:nvSpPr>
      <xdr:spPr bwMode="auto">
        <a:xfrm>
          <a:off x="7562850" y="505968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85095D96-92B8-4E2D-9C5C-159C5B58E990}"/>
            </a:ext>
          </a:extLst>
        </xdr:cNvPr>
        <xdr:cNvSpPr>
          <a:spLocks noChangeArrowheads="1"/>
        </xdr:cNvSpPr>
      </xdr:nvSpPr>
      <xdr:spPr bwMode="auto">
        <a:xfrm>
          <a:off x="7562850" y="511016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122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1F19F329-7FD2-4216-9F28-366993841C4C}"/>
            </a:ext>
          </a:extLst>
        </xdr:cNvPr>
        <xdr:cNvSpPr>
          <a:spLocks noChangeArrowheads="1"/>
        </xdr:cNvSpPr>
      </xdr:nvSpPr>
      <xdr:spPr bwMode="auto">
        <a:xfrm>
          <a:off x="7562850" y="5160645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124</xdr:row>
      <xdr:rowOff>447675</xdr:rowOff>
    </xdr:from>
    <xdr:to>
      <xdr:col>4</xdr:col>
      <xdr:colOff>1066800</xdr:colOff>
      <xdr:row>124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4C24DCEF-397C-45B6-AB6C-197E3D40CA24}"/>
            </a:ext>
          </a:extLst>
        </xdr:cNvPr>
        <xdr:cNvSpPr>
          <a:spLocks noChangeArrowheads="1"/>
        </xdr:cNvSpPr>
      </xdr:nvSpPr>
      <xdr:spPr bwMode="auto">
        <a:xfrm>
          <a:off x="3714750" y="531304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5F82E6C-74C1-4892-A4F9-A6CCD7657531}"/>
            </a:ext>
          </a:extLst>
        </xdr:cNvPr>
        <xdr:cNvSpPr>
          <a:spLocks noChangeArrowheads="1"/>
        </xdr:cNvSpPr>
      </xdr:nvSpPr>
      <xdr:spPr bwMode="auto">
        <a:xfrm>
          <a:off x="3714750" y="494728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A4D4EAD2-25CC-4681-9E34-A80F90D43363}"/>
            </a:ext>
          </a:extLst>
        </xdr:cNvPr>
        <xdr:cNvSpPr>
          <a:spLocks noChangeArrowheads="1"/>
        </xdr:cNvSpPr>
      </xdr:nvSpPr>
      <xdr:spPr bwMode="auto">
        <a:xfrm>
          <a:off x="3714750" y="494728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96</xdr:row>
      <xdr:rowOff>495300</xdr:rowOff>
    </xdr:from>
    <xdr:to>
      <xdr:col>4</xdr:col>
      <xdr:colOff>1066800</xdr:colOff>
      <xdr:row>97</xdr:row>
      <xdr:rowOff>47626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644DBE40-BD3D-4AA2-B8BE-C5D6CD8BE47F}"/>
            </a:ext>
          </a:extLst>
        </xdr:cNvPr>
        <xdr:cNvSpPr>
          <a:spLocks noChangeArrowheads="1"/>
        </xdr:cNvSpPr>
      </xdr:nvSpPr>
      <xdr:spPr bwMode="auto">
        <a:xfrm flipV="1">
          <a:off x="3790950" y="40262175"/>
          <a:ext cx="6924675" cy="47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2B71151E-F2C3-4B7A-8979-D8293CE4A9E8}"/>
            </a:ext>
          </a:extLst>
        </xdr:cNvPr>
        <xdr:cNvSpPr>
          <a:spLocks noChangeArrowheads="1"/>
        </xdr:cNvSpPr>
      </xdr:nvSpPr>
      <xdr:spPr bwMode="auto">
        <a:xfrm>
          <a:off x="3923241" y="20557067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F0110843-11D5-4580-B2FF-5D1568694B36}"/>
            </a:ext>
          </a:extLst>
        </xdr:cNvPr>
        <xdr:cNvSpPr>
          <a:spLocks noChangeArrowheads="1"/>
        </xdr:cNvSpPr>
      </xdr:nvSpPr>
      <xdr:spPr bwMode="auto">
        <a:xfrm>
          <a:off x="3714750" y="214503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532B3D0A-EF32-40D7-8BFF-25443CB47E31}"/>
            </a:ext>
          </a:extLst>
        </xdr:cNvPr>
        <xdr:cNvSpPr>
          <a:spLocks noChangeArrowheads="1"/>
        </xdr:cNvSpPr>
      </xdr:nvSpPr>
      <xdr:spPr bwMode="auto">
        <a:xfrm>
          <a:off x="3714750" y="214503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87B01969-D194-4CAD-99F3-8BD71E138640}"/>
            </a:ext>
          </a:extLst>
        </xdr:cNvPr>
        <xdr:cNvSpPr>
          <a:spLocks noChangeArrowheads="1"/>
        </xdr:cNvSpPr>
      </xdr:nvSpPr>
      <xdr:spPr bwMode="auto">
        <a:xfrm>
          <a:off x="3714750" y="2547937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75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29E66E36-AAFE-4E93-B9EE-E01B93D8DB94}"/>
            </a:ext>
          </a:extLst>
        </xdr:cNvPr>
        <xdr:cNvSpPr>
          <a:spLocks noChangeArrowheads="1"/>
        </xdr:cNvSpPr>
      </xdr:nvSpPr>
      <xdr:spPr bwMode="auto">
        <a:xfrm>
          <a:off x="3714750" y="30708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25E4C8C7-05C7-49A8-8A53-CCA4736FB1D4}"/>
            </a:ext>
          </a:extLst>
        </xdr:cNvPr>
        <xdr:cNvSpPr>
          <a:spLocks noChangeArrowheads="1"/>
        </xdr:cNvSpPr>
      </xdr:nvSpPr>
      <xdr:spPr bwMode="auto">
        <a:xfrm>
          <a:off x="3714750" y="265271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CD084248-5ABE-4F50-AC55-7FB8AA2313D0}"/>
            </a:ext>
          </a:extLst>
        </xdr:cNvPr>
        <xdr:cNvSpPr>
          <a:spLocks noChangeArrowheads="1"/>
        </xdr:cNvSpPr>
      </xdr:nvSpPr>
      <xdr:spPr bwMode="auto">
        <a:xfrm>
          <a:off x="3705225" y="265271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F27C711-D9E5-4DEF-83B0-2299EE39E3D8}"/>
            </a:ext>
          </a:extLst>
        </xdr:cNvPr>
        <xdr:cNvSpPr>
          <a:spLocks noChangeArrowheads="1"/>
        </xdr:cNvSpPr>
      </xdr:nvSpPr>
      <xdr:spPr bwMode="auto">
        <a:xfrm>
          <a:off x="3714750" y="26527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49741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26CD6FC1-5AFF-46E1-974E-DFB4D3C1DF47}"/>
            </a:ext>
          </a:extLst>
        </xdr:cNvPr>
        <xdr:cNvSpPr>
          <a:spLocks noChangeArrowheads="1"/>
        </xdr:cNvSpPr>
      </xdr:nvSpPr>
      <xdr:spPr bwMode="auto">
        <a:xfrm>
          <a:off x="3714750" y="25041225"/>
          <a:ext cx="7000875" cy="59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447675</xdr:rowOff>
    </xdr:from>
    <xdr:to>
      <xdr:col>4</xdr:col>
      <xdr:colOff>1066800</xdr:colOff>
      <xdr:row>83</xdr:row>
      <xdr:rowOff>47625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3BD346D8-D9FB-4C9A-9359-056EC309DF3A}"/>
            </a:ext>
          </a:extLst>
        </xdr:cNvPr>
        <xdr:cNvSpPr>
          <a:spLocks noChangeArrowheads="1"/>
        </xdr:cNvSpPr>
      </xdr:nvSpPr>
      <xdr:spPr bwMode="auto">
        <a:xfrm>
          <a:off x="3714750" y="3398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9CFCACBC-6486-4724-9F92-3AA5C6A2C6BE}"/>
            </a:ext>
          </a:extLst>
        </xdr:cNvPr>
        <xdr:cNvSpPr>
          <a:spLocks noChangeArrowheads="1"/>
        </xdr:cNvSpPr>
      </xdr:nvSpPr>
      <xdr:spPr bwMode="auto">
        <a:xfrm>
          <a:off x="5715000" y="2562754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60FD3A2C-6646-4F58-B3F3-BCF9C3D05914}"/>
            </a:ext>
          </a:extLst>
        </xdr:cNvPr>
        <xdr:cNvSpPr>
          <a:spLocks noChangeArrowheads="1"/>
        </xdr:cNvSpPr>
      </xdr:nvSpPr>
      <xdr:spPr bwMode="auto">
        <a:xfrm>
          <a:off x="3714750" y="26527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A71E4C83-C947-4277-BA37-DD14A1B83ACA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FEC52D68-FC70-4B4C-8E85-5658FE94CDD0}"/>
            </a:ext>
          </a:extLst>
        </xdr:cNvPr>
        <xdr:cNvSpPr>
          <a:spLocks noChangeArrowheads="1"/>
        </xdr:cNvSpPr>
      </xdr:nvSpPr>
      <xdr:spPr bwMode="auto">
        <a:xfrm>
          <a:off x="3714750" y="11534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40</xdr:row>
      <xdr:rowOff>57150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4D62A71B-9056-43AA-85ED-7974E16BFC70}"/>
            </a:ext>
          </a:extLst>
        </xdr:cNvPr>
        <xdr:cNvSpPr>
          <a:spLocks noChangeArrowheads="1"/>
        </xdr:cNvSpPr>
      </xdr:nvSpPr>
      <xdr:spPr bwMode="auto">
        <a:xfrm>
          <a:off x="3714750" y="152781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40</xdr:row>
      <xdr:rowOff>47625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72B2C8D2-3C92-412A-B31C-28F3EDEE6477}"/>
            </a:ext>
          </a:extLst>
        </xdr:cNvPr>
        <xdr:cNvSpPr>
          <a:spLocks noChangeArrowheads="1"/>
        </xdr:cNvSpPr>
      </xdr:nvSpPr>
      <xdr:spPr bwMode="auto">
        <a:xfrm>
          <a:off x="3714750" y="152781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F7782AE8-F182-44D4-9206-EC69B704AFCC}"/>
            </a:ext>
          </a:extLst>
        </xdr:cNvPr>
        <xdr:cNvSpPr>
          <a:spLocks noChangeArrowheads="1"/>
        </xdr:cNvSpPr>
      </xdr:nvSpPr>
      <xdr:spPr bwMode="auto">
        <a:xfrm>
          <a:off x="3714750" y="181737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54429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48D19CE-86C3-4424-8D97-92DC5855E969}"/>
            </a:ext>
          </a:extLst>
        </xdr:cNvPr>
        <xdr:cNvSpPr>
          <a:spLocks noChangeArrowheads="1"/>
        </xdr:cNvSpPr>
      </xdr:nvSpPr>
      <xdr:spPr bwMode="auto">
        <a:xfrm>
          <a:off x="3714750" y="203739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B3375FAC-FC70-4920-B1E9-653EE442EC3B}"/>
            </a:ext>
          </a:extLst>
        </xdr:cNvPr>
        <xdr:cNvSpPr>
          <a:spLocks noChangeArrowheads="1"/>
        </xdr:cNvSpPr>
      </xdr:nvSpPr>
      <xdr:spPr bwMode="auto">
        <a:xfrm>
          <a:off x="3714750" y="22707600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F2604523-958A-485D-9749-9AF70A819415}"/>
            </a:ext>
          </a:extLst>
        </xdr:cNvPr>
        <xdr:cNvSpPr>
          <a:spLocks noChangeArrowheads="1"/>
        </xdr:cNvSpPr>
      </xdr:nvSpPr>
      <xdr:spPr bwMode="auto">
        <a:xfrm>
          <a:off x="3714750" y="250412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AA749769-1E2F-489B-8F25-C41F3CA00150}"/>
            </a:ext>
          </a:extLst>
        </xdr:cNvPr>
        <xdr:cNvSpPr>
          <a:spLocks noChangeArrowheads="1"/>
        </xdr:cNvSpPr>
      </xdr:nvSpPr>
      <xdr:spPr bwMode="auto">
        <a:xfrm>
          <a:off x="3714750" y="26527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57150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AA7F3C56-A147-4291-9C7E-2ACF31CFBD34}"/>
            </a:ext>
          </a:extLst>
        </xdr:cNvPr>
        <xdr:cNvSpPr>
          <a:spLocks noChangeArrowheads="1"/>
        </xdr:cNvSpPr>
      </xdr:nvSpPr>
      <xdr:spPr bwMode="auto">
        <a:xfrm>
          <a:off x="3714750" y="32070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77</xdr:row>
      <xdr:rowOff>409575</xdr:rowOff>
    </xdr:from>
    <xdr:to>
      <xdr:col>4</xdr:col>
      <xdr:colOff>1047750</xdr:colOff>
      <xdr:row>78</xdr:row>
      <xdr:rowOff>19050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20ED889F-1B5B-4FF5-905D-673F0DC61552}"/>
            </a:ext>
          </a:extLst>
        </xdr:cNvPr>
        <xdr:cNvSpPr>
          <a:spLocks noChangeArrowheads="1"/>
        </xdr:cNvSpPr>
      </xdr:nvSpPr>
      <xdr:spPr bwMode="auto">
        <a:xfrm>
          <a:off x="3705225" y="3203257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84</xdr:row>
      <xdr:rowOff>447675</xdr:rowOff>
    </xdr:from>
    <xdr:to>
      <xdr:col>4</xdr:col>
      <xdr:colOff>1066800</xdr:colOff>
      <xdr:row>85</xdr:row>
      <xdr:rowOff>47625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D6198A30-E6DD-4614-888B-AA135734D883}"/>
            </a:ext>
          </a:extLst>
        </xdr:cNvPr>
        <xdr:cNvSpPr>
          <a:spLocks noChangeArrowheads="1"/>
        </xdr:cNvSpPr>
      </xdr:nvSpPr>
      <xdr:spPr bwMode="auto">
        <a:xfrm>
          <a:off x="3714750" y="348043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96</xdr:row>
      <xdr:rowOff>495300</xdr:rowOff>
    </xdr:from>
    <xdr:to>
      <xdr:col>4</xdr:col>
      <xdr:colOff>1066800</xdr:colOff>
      <xdr:row>97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CCBC8BD5-4B7C-4047-B70A-83F372BDE592}"/>
            </a:ext>
          </a:extLst>
        </xdr:cNvPr>
        <xdr:cNvSpPr>
          <a:spLocks noChangeArrowheads="1"/>
        </xdr:cNvSpPr>
      </xdr:nvSpPr>
      <xdr:spPr bwMode="auto">
        <a:xfrm flipV="1">
          <a:off x="3790950" y="40262175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3B0682A-8691-4732-AC59-83A53A6475DE}"/>
            </a:ext>
          </a:extLst>
        </xdr:cNvPr>
        <xdr:cNvSpPr>
          <a:spLocks noChangeArrowheads="1"/>
        </xdr:cNvSpPr>
      </xdr:nvSpPr>
      <xdr:spPr bwMode="auto">
        <a:xfrm>
          <a:off x="3714750" y="494728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117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CBC14A56-18AE-4E2A-A2E2-5359FE055C0B}"/>
            </a:ext>
          </a:extLst>
        </xdr:cNvPr>
        <xdr:cNvSpPr>
          <a:spLocks noChangeArrowheads="1"/>
        </xdr:cNvSpPr>
      </xdr:nvSpPr>
      <xdr:spPr bwMode="auto">
        <a:xfrm>
          <a:off x="3714750" y="494728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124</xdr:row>
      <xdr:rowOff>447675</xdr:rowOff>
    </xdr:from>
    <xdr:to>
      <xdr:col>4</xdr:col>
      <xdr:colOff>1066800</xdr:colOff>
      <xdr:row>124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A350F15-9F62-4D5B-9515-36CCD801CBAF}"/>
            </a:ext>
          </a:extLst>
        </xdr:cNvPr>
        <xdr:cNvSpPr>
          <a:spLocks noChangeArrowheads="1"/>
        </xdr:cNvSpPr>
      </xdr:nvSpPr>
      <xdr:spPr bwMode="auto">
        <a:xfrm>
          <a:off x="3714750" y="531304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109" t="s">
        <v>5</v>
      </c>
      <c r="B1" s="109"/>
      <c r="C1" s="109"/>
      <c r="D1" s="109"/>
      <c r="E1" s="109"/>
    </row>
    <row r="2" spans="1:5" x14ac:dyDescent="0.25">
      <c r="A2" s="112"/>
      <c r="B2" s="112"/>
      <c r="C2" s="112"/>
    </row>
    <row r="3" spans="1:5" x14ac:dyDescent="0.25">
      <c r="A3" s="5"/>
      <c r="B3" s="5"/>
      <c r="C3" s="5"/>
    </row>
    <row r="4" spans="1:5" x14ac:dyDescent="0.25">
      <c r="A4" s="115" t="s">
        <v>4</v>
      </c>
      <c r="B4" s="115"/>
      <c r="C4" s="115"/>
      <c r="D4" s="115"/>
      <c r="E4" s="115"/>
    </row>
    <row r="5" spans="1:5" ht="15" customHeight="1" x14ac:dyDescent="0.25">
      <c r="A5" s="115"/>
      <c r="B5" s="115"/>
      <c r="C5" s="115"/>
      <c r="D5" s="115"/>
      <c r="E5" s="115"/>
    </row>
    <row r="6" spans="1:5" ht="15" customHeight="1" x14ac:dyDescent="0.25">
      <c r="A6" s="114"/>
      <c r="B6" s="114"/>
      <c r="C6" s="114"/>
      <c r="D6" s="114"/>
      <c r="E6" s="114"/>
    </row>
    <row r="7" spans="1:5" ht="15" customHeight="1" x14ac:dyDescent="0.25">
      <c r="A7" s="113" t="s">
        <v>1</v>
      </c>
      <c r="B7" s="113"/>
      <c r="C7" s="113"/>
      <c r="D7" s="113"/>
      <c r="E7" s="113"/>
    </row>
    <row r="8" spans="1:5" ht="15" customHeight="1" x14ac:dyDescent="0.25">
      <c r="A8" s="113" t="s">
        <v>11</v>
      </c>
      <c r="B8" s="113"/>
      <c r="C8" s="113"/>
      <c r="D8" s="113"/>
      <c r="E8" s="113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110" t="s">
        <v>8</v>
      </c>
      <c r="C37" s="111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9"/>
  <sheetViews>
    <sheetView showGridLines="0" tabSelected="1" view="pageBreakPreview" topLeftCell="A115" zoomScale="90" zoomScaleNormal="80" zoomScaleSheetLayoutView="90" zoomScalePageLayoutView="70" workbookViewId="0">
      <selection activeCell="E134" sqref="E134"/>
    </sheetView>
  </sheetViews>
  <sheetFormatPr baseColWidth="10" defaultRowHeight="15" x14ac:dyDescent="0.25"/>
  <cols>
    <col min="1" max="1" width="9.7109375" customWidth="1"/>
    <col min="2" max="2" width="43.7109375" style="34" customWidth="1"/>
    <col min="3" max="3" width="57.7109375" style="23" customWidth="1"/>
    <col min="4" max="4" width="33.5703125" style="105" customWidth="1"/>
    <col min="5" max="5" width="33.42578125" style="105" customWidth="1"/>
  </cols>
  <sheetData>
    <row r="1" spans="1:5" ht="20.25" customHeight="1" x14ac:dyDescent="0.3">
      <c r="A1" s="109" t="s">
        <v>5</v>
      </c>
      <c r="B1" s="109"/>
      <c r="C1" s="109"/>
      <c r="D1" s="109"/>
      <c r="E1" s="109"/>
    </row>
    <row r="2" spans="1:5" ht="15" customHeight="1" x14ac:dyDescent="0.3">
      <c r="A2" s="25"/>
      <c r="B2" s="31"/>
      <c r="C2" s="25"/>
      <c r="D2" s="94"/>
      <c r="E2" s="94"/>
    </row>
    <row r="3" spans="1:5" x14ac:dyDescent="0.25">
      <c r="A3" s="115" t="s">
        <v>4</v>
      </c>
      <c r="B3" s="115"/>
      <c r="C3" s="115"/>
      <c r="D3" s="115"/>
      <c r="E3" s="115"/>
    </row>
    <row r="4" spans="1:5" ht="15" customHeight="1" x14ac:dyDescent="0.25">
      <c r="A4" s="114"/>
      <c r="B4" s="114"/>
      <c r="C4" s="114"/>
      <c r="D4" s="114"/>
      <c r="E4" s="114"/>
    </row>
    <row r="5" spans="1:5" ht="15" customHeight="1" x14ac:dyDescent="0.25">
      <c r="A5" s="113" t="s">
        <v>1</v>
      </c>
      <c r="B5" s="113"/>
      <c r="C5" s="113"/>
      <c r="D5" s="113"/>
      <c r="E5" s="113"/>
    </row>
    <row r="6" spans="1:5" ht="15" customHeight="1" x14ac:dyDescent="0.25">
      <c r="A6" s="113" t="s">
        <v>126</v>
      </c>
      <c r="B6" s="113"/>
      <c r="C6" s="113"/>
      <c r="D6" s="113"/>
      <c r="E6" s="113"/>
    </row>
    <row r="7" spans="1:5" ht="15.75" thickBot="1" x14ac:dyDescent="0.3">
      <c r="A7" s="1"/>
      <c r="B7" s="32"/>
      <c r="C7" s="24"/>
      <c r="D7" s="95"/>
      <c r="E7" s="95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79">
        <v>1</v>
      </c>
      <c r="B9" s="90" t="s">
        <v>21</v>
      </c>
      <c r="C9" s="35" t="s">
        <v>127</v>
      </c>
      <c r="D9" s="76">
        <v>54584</v>
      </c>
      <c r="E9" s="68">
        <f>D9*12</f>
        <v>655008</v>
      </c>
    </row>
    <row r="10" spans="1:5" ht="26.25" customHeight="1" x14ac:dyDescent="0.25">
      <c r="A10" s="21">
        <v>2</v>
      </c>
      <c r="B10" s="91" t="s">
        <v>22</v>
      </c>
      <c r="C10" s="2" t="s">
        <v>72</v>
      </c>
      <c r="D10" s="96" t="s">
        <v>72</v>
      </c>
      <c r="E10" s="97" t="s">
        <v>72</v>
      </c>
    </row>
    <row r="11" spans="1:5" ht="25.5" customHeight="1" x14ac:dyDescent="0.25">
      <c r="A11" s="38">
        <v>3</v>
      </c>
      <c r="B11" s="92" t="s">
        <v>23</v>
      </c>
      <c r="C11" s="6" t="s">
        <v>78</v>
      </c>
      <c r="D11" s="76">
        <v>115747</v>
      </c>
      <c r="E11" s="68">
        <v>1388964</v>
      </c>
    </row>
    <row r="12" spans="1:5" ht="27.75" customHeight="1" x14ac:dyDescent="0.25">
      <c r="A12" s="21">
        <v>4</v>
      </c>
      <c r="B12" s="91" t="s">
        <v>24</v>
      </c>
      <c r="C12" s="2" t="s">
        <v>72</v>
      </c>
      <c r="D12" s="96" t="s">
        <v>72</v>
      </c>
      <c r="E12" s="97" t="s">
        <v>72</v>
      </c>
    </row>
    <row r="13" spans="1:5" ht="31.5" customHeight="1" x14ac:dyDescent="0.25">
      <c r="A13" s="38">
        <v>5</v>
      </c>
      <c r="B13" s="92" t="s">
        <v>25</v>
      </c>
      <c r="C13" s="6" t="s">
        <v>72</v>
      </c>
      <c r="D13" s="98" t="s">
        <v>72</v>
      </c>
      <c r="E13" s="99" t="s">
        <v>72</v>
      </c>
    </row>
    <row r="14" spans="1:5" ht="34.5" customHeight="1" x14ac:dyDescent="0.25">
      <c r="A14" s="21">
        <v>6</v>
      </c>
      <c r="B14" s="91" t="s">
        <v>26</v>
      </c>
      <c r="C14" s="2" t="s">
        <v>72</v>
      </c>
      <c r="D14" s="96" t="s">
        <v>72</v>
      </c>
      <c r="E14" s="97" t="s">
        <v>72</v>
      </c>
    </row>
    <row r="15" spans="1:5" ht="34.5" customHeight="1" x14ac:dyDescent="0.25">
      <c r="A15" s="122">
        <v>7</v>
      </c>
      <c r="B15" s="127" t="s">
        <v>27</v>
      </c>
      <c r="C15" s="6" t="s">
        <v>128</v>
      </c>
      <c r="D15" s="76">
        <v>33800</v>
      </c>
      <c r="E15" s="68">
        <f>+D15*12</f>
        <v>405600</v>
      </c>
    </row>
    <row r="16" spans="1:5" ht="38.25" customHeight="1" x14ac:dyDescent="0.25">
      <c r="A16" s="123"/>
      <c r="B16" s="129"/>
      <c r="C16" s="80" t="s">
        <v>188</v>
      </c>
      <c r="D16" s="76">
        <v>23200</v>
      </c>
      <c r="E16" s="68">
        <f>+D16*12</f>
        <v>278400</v>
      </c>
    </row>
    <row r="17" spans="1:5" ht="32.25" customHeight="1" x14ac:dyDescent="0.25">
      <c r="A17" s="21">
        <v>8</v>
      </c>
      <c r="B17" s="91" t="s">
        <v>28</v>
      </c>
      <c r="C17" s="2" t="s">
        <v>72</v>
      </c>
      <c r="D17" s="96" t="s">
        <v>72</v>
      </c>
      <c r="E17" s="97" t="s">
        <v>72</v>
      </c>
    </row>
    <row r="18" spans="1:5" ht="19.7" customHeight="1" x14ac:dyDescent="0.25">
      <c r="A18" s="38">
        <v>9</v>
      </c>
      <c r="B18" s="92" t="s">
        <v>29</v>
      </c>
      <c r="C18" s="6" t="s">
        <v>72</v>
      </c>
      <c r="D18" s="98" t="s">
        <v>72</v>
      </c>
      <c r="E18" s="99" t="s">
        <v>72</v>
      </c>
    </row>
    <row r="19" spans="1:5" ht="19.7" customHeight="1" x14ac:dyDescent="0.25">
      <c r="A19" s="21">
        <v>10</v>
      </c>
      <c r="B19" s="91" t="s">
        <v>30</v>
      </c>
      <c r="C19" s="2" t="s">
        <v>72</v>
      </c>
      <c r="D19" s="96" t="s">
        <v>72</v>
      </c>
      <c r="E19" s="97" t="s">
        <v>72</v>
      </c>
    </row>
    <row r="20" spans="1:5" ht="33.75" customHeight="1" x14ac:dyDescent="0.25">
      <c r="A20" s="38">
        <v>11</v>
      </c>
      <c r="B20" s="92" t="s">
        <v>31</v>
      </c>
      <c r="C20" s="6" t="s">
        <v>72</v>
      </c>
      <c r="D20" s="98" t="s">
        <v>72</v>
      </c>
      <c r="E20" s="99" t="s">
        <v>72</v>
      </c>
    </row>
    <row r="21" spans="1:5" ht="39" customHeight="1" x14ac:dyDescent="0.25">
      <c r="A21" s="21">
        <v>12</v>
      </c>
      <c r="B21" s="91" t="s">
        <v>32</v>
      </c>
      <c r="C21" s="2" t="s">
        <v>72</v>
      </c>
      <c r="D21" s="96" t="s">
        <v>72</v>
      </c>
      <c r="E21" s="97" t="s">
        <v>72</v>
      </c>
    </row>
    <row r="22" spans="1:5" ht="39" customHeight="1" x14ac:dyDescent="0.25">
      <c r="A22" s="141">
        <v>13</v>
      </c>
      <c r="B22" s="127" t="s">
        <v>33</v>
      </c>
      <c r="C22" s="7" t="s">
        <v>189</v>
      </c>
      <c r="D22" s="76">
        <v>57933</v>
      </c>
      <c r="E22" s="68">
        <v>695196</v>
      </c>
    </row>
    <row r="23" spans="1:5" ht="36.75" customHeight="1" x14ac:dyDescent="0.25">
      <c r="A23" s="142"/>
      <c r="B23" s="129"/>
      <c r="C23" s="7" t="s">
        <v>190</v>
      </c>
      <c r="D23" s="76">
        <v>34214</v>
      </c>
      <c r="E23" s="68">
        <v>410568</v>
      </c>
    </row>
    <row r="24" spans="1:5" ht="37.5" customHeight="1" x14ac:dyDescent="0.25">
      <c r="A24" s="21">
        <v>14</v>
      </c>
      <c r="B24" s="91" t="s">
        <v>34</v>
      </c>
      <c r="C24" s="2" t="s">
        <v>72</v>
      </c>
      <c r="D24" s="96" t="s">
        <v>72</v>
      </c>
      <c r="E24" s="97" t="s">
        <v>72</v>
      </c>
    </row>
    <row r="25" spans="1:5" ht="30" customHeight="1" x14ac:dyDescent="0.25">
      <c r="A25" s="38">
        <v>15</v>
      </c>
      <c r="B25" s="92" t="s">
        <v>35</v>
      </c>
      <c r="C25" s="6" t="s">
        <v>72</v>
      </c>
      <c r="D25" s="98" t="s">
        <v>72</v>
      </c>
      <c r="E25" s="99" t="s">
        <v>72</v>
      </c>
    </row>
    <row r="26" spans="1:5" ht="39.75" customHeight="1" x14ac:dyDescent="0.25">
      <c r="A26" s="21">
        <v>16</v>
      </c>
      <c r="B26" s="91" t="s">
        <v>36</v>
      </c>
      <c r="C26" s="2" t="s">
        <v>132</v>
      </c>
      <c r="D26" s="69">
        <v>30500</v>
      </c>
      <c r="E26" s="69">
        <f>D26*12</f>
        <v>366000</v>
      </c>
    </row>
    <row r="27" spans="1:5" ht="34.5" customHeight="1" x14ac:dyDescent="0.25">
      <c r="A27" s="38">
        <v>17</v>
      </c>
      <c r="B27" s="92" t="s">
        <v>37</v>
      </c>
      <c r="C27" s="6" t="s">
        <v>72</v>
      </c>
      <c r="D27" s="98" t="s">
        <v>72</v>
      </c>
      <c r="E27" s="99" t="s">
        <v>72</v>
      </c>
    </row>
    <row r="28" spans="1:5" ht="36.75" customHeight="1" x14ac:dyDescent="0.25">
      <c r="A28" s="21">
        <v>18</v>
      </c>
      <c r="B28" s="91" t="s">
        <v>38</v>
      </c>
      <c r="C28" s="2" t="s">
        <v>133</v>
      </c>
      <c r="D28" s="83">
        <f>+E28/12</f>
        <v>24405</v>
      </c>
      <c r="E28" s="83">
        <v>292860</v>
      </c>
    </row>
    <row r="29" spans="1:5" ht="30.75" customHeight="1" x14ac:dyDescent="0.25">
      <c r="A29" s="38">
        <v>19</v>
      </c>
      <c r="B29" s="92" t="s">
        <v>39</v>
      </c>
      <c r="C29" s="6" t="s">
        <v>119</v>
      </c>
      <c r="D29" s="81">
        <v>41000</v>
      </c>
      <c r="E29" s="81">
        <f>D29*12</f>
        <v>492000</v>
      </c>
    </row>
    <row r="30" spans="1:5" ht="33.75" customHeight="1" x14ac:dyDescent="0.25">
      <c r="A30" s="133">
        <v>20</v>
      </c>
      <c r="B30" s="124" t="s">
        <v>40</v>
      </c>
      <c r="C30" s="2" t="s">
        <v>134</v>
      </c>
      <c r="D30" s="83">
        <v>21036</v>
      </c>
      <c r="E30" s="83">
        <f>D30*12</f>
        <v>252432</v>
      </c>
    </row>
    <row r="31" spans="1:5" ht="33.75" customHeight="1" x14ac:dyDescent="0.25">
      <c r="A31" s="134"/>
      <c r="B31" s="125"/>
      <c r="C31" s="2" t="s">
        <v>135</v>
      </c>
      <c r="D31" s="83">
        <v>4000</v>
      </c>
      <c r="E31" s="83">
        <f>D31*12</f>
        <v>48000</v>
      </c>
    </row>
    <row r="32" spans="1:5" ht="41.25" customHeight="1" x14ac:dyDescent="0.25">
      <c r="A32" s="38">
        <v>21</v>
      </c>
      <c r="B32" s="92" t="s">
        <v>41</v>
      </c>
      <c r="C32" s="6" t="s">
        <v>118</v>
      </c>
      <c r="D32" s="82">
        <v>45738.94</v>
      </c>
      <c r="E32" s="82">
        <v>548867.28</v>
      </c>
    </row>
    <row r="33" spans="1:5" ht="31.5" customHeight="1" x14ac:dyDescent="0.25">
      <c r="A33" s="21">
        <v>22</v>
      </c>
      <c r="B33" s="91" t="s">
        <v>42</v>
      </c>
      <c r="C33" s="2" t="s">
        <v>187</v>
      </c>
      <c r="D33" s="83">
        <v>21780</v>
      </c>
      <c r="E33" s="83">
        <v>261360</v>
      </c>
    </row>
    <row r="34" spans="1:5" ht="37.5" customHeight="1" x14ac:dyDescent="0.25">
      <c r="A34" s="38">
        <v>23</v>
      </c>
      <c r="B34" s="92" t="s">
        <v>43</v>
      </c>
      <c r="C34" s="6" t="s">
        <v>72</v>
      </c>
      <c r="D34" s="98" t="s">
        <v>72</v>
      </c>
      <c r="E34" s="99" t="s">
        <v>72</v>
      </c>
    </row>
    <row r="35" spans="1:5" ht="19.7" customHeight="1" x14ac:dyDescent="0.25">
      <c r="A35" s="21">
        <v>24</v>
      </c>
      <c r="B35" s="91" t="s">
        <v>44</v>
      </c>
      <c r="C35" s="2" t="s">
        <v>72</v>
      </c>
      <c r="D35" s="96" t="s">
        <v>72</v>
      </c>
      <c r="E35" s="97" t="s">
        <v>72</v>
      </c>
    </row>
    <row r="36" spans="1:5" ht="33.75" customHeight="1" x14ac:dyDescent="0.25">
      <c r="A36" s="38">
        <v>25</v>
      </c>
      <c r="B36" s="92" t="s">
        <v>45</v>
      </c>
      <c r="C36" s="80" t="s">
        <v>191</v>
      </c>
      <c r="D36" s="82">
        <v>39820.5</v>
      </c>
      <c r="E36" s="82">
        <v>477846</v>
      </c>
    </row>
    <row r="37" spans="1:5" s="19" customFormat="1" ht="30.75" customHeight="1" x14ac:dyDescent="0.25">
      <c r="A37" s="21">
        <v>26</v>
      </c>
      <c r="B37" s="91" t="s">
        <v>17</v>
      </c>
      <c r="C37" s="2" t="s">
        <v>77</v>
      </c>
      <c r="D37" s="77">
        <v>26547</v>
      </c>
      <c r="E37" s="77">
        <f>D37*12</f>
        <v>318564</v>
      </c>
    </row>
    <row r="38" spans="1:5" s="19" customFormat="1" ht="30" customHeight="1" x14ac:dyDescent="0.25">
      <c r="A38" s="38">
        <v>27</v>
      </c>
      <c r="B38" s="92" t="s">
        <v>46</v>
      </c>
      <c r="C38" s="39" t="s">
        <v>72</v>
      </c>
      <c r="D38" s="98" t="s">
        <v>72</v>
      </c>
      <c r="E38" s="99" t="s">
        <v>72</v>
      </c>
    </row>
    <row r="39" spans="1:5" s="19" customFormat="1" ht="35.25" customHeight="1" x14ac:dyDescent="0.25">
      <c r="A39" s="118">
        <v>28</v>
      </c>
      <c r="B39" s="124" t="s">
        <v>47</v>
      </c>
      <c r="C39" s="2" t="s">
        <v>137</v>
      </c>
      <c r="D39" s="77" t="s">
        <v>143</v>
      </c>
      <c r="E39" s="77">
        <v>28800</v>
      </c>
    </row>
    <row r="40" spans="1:5" s="19" customFormat="1" ht="45.75" customHeight="1" x14ac:dyDescent="0.25">
      <c r="A40" s="132"/>
      <c r="B40" s="131"/>
      <c r="C40" s="2" t="s">
        <v>138</v>
      </c>
      <c r="D40" s="77" t="s">
        <v>144</v>
      </c>
      <c r="E40" s="77">
        <v>32400</v>
      </c>
    </row>
    <row r="41" spans="1:5" s="19" customFormat="1" ht="35.25" customHeight="1" x14ac:dyDescent="0.25">
      <c r="A41" s="132"/>
      <c r="B41" s="131"/>
      <c r="C41" s="2" t="s">
        <v>139</v>
      </c>
      <c r="D41" s="77" t="s">
        <v>145</v>
      </c>
      <c r="E41" s="77">
        <v>27600</v>
      </c>
    </row>
    <row r="42" spans="1:5" s="19" customFormat="1" ht="35.25" customHeight="1" x14ac:dyDescent="0.25">
      <c r="A42" s="132"/>
      <c r="B42" s="131"/>
      <c r="C42" s="2" t="s">
        <v>140</v>
      </c>
      <c r="D42" s="77" t="s">
        <v>143</v>
      </c>
      <c r="E42" s="77">
        <v>28800</v>
      </c>
    </row>
    <row r="43" spans="1:5" s="19" customFormat="1" ht="35.25" customHeight="1" x14ac:dyDescent="0.25">
      <c r="A43" s="132"/>
      <c r="B43" s="131"/>
      <c r="C43" s="2" t="s">
        <v>141</v>
      </c>
      <c r="D43" s="77" t="s">
        <v>146</v>
      </c>
      <c r="E43" s="77">
        <v>40800</v>
      </c>
    </row>
    <row r="44" spans="1:5" s="19" customFormat="1" ht="35.25" customHeight="1" x14ac:dyDescent="0.25">
      <c r="A44" s="119"/>
      <c r="B44" s="125"/>
      <c r="C44" s="2" t="s">
        <v>142</v>
      </c>
      <c r="D44" s="77" t="s">
        <v>145</v>
      </c>
      <c r="E44" s="77">
        <v>27600</v>
      </c>
    </row>
    <row r="45" spans="1:5" s="19" customFormat="1" ht="51.75" customHeight="1" x14ac:dyDescent="0.25">
      <c r="A45" s="122">
        <v>29</v>
      </c>
      <c r="B45" s="127" t="s">
        <v>48</v>
      </c>
      <c r="C45" s="7" t="s">
        <v>104</v>
      </c>
      <c r="D45" s="76">
        <v>4000</v>
      </c>
      <c r="E45" s="76">
        <v>48000</v>
      </c>
    </row>
    <row r="46" spans="1:5" s="19" customFormat="1" ht="47.25" customHeight="1" x14ac:dyDescent="0.25">
      <c r="A46" s="123"/>
      <c r="B46" s="129"/>
      <c r="C46" s="7" t="s">
        <v>105</v>
      </c>
      <c r="D46" s="76">
        <v>3500</v>
      </c>
      <c r="E46" s="76">
        <v>42000</v>
      </c>
    </row>
    <row r="47" spans="1:5" s="19" customFormat="1" ht="52.5" customHeight="1" x14ac:dyDescent="0.25">
      <c r="A47" s="21">
        <v>30</v>
      </c>
      <c r="B47" s="91" t="s">
        <v>49</v>
      </c>
      <c r="C47" s="84" t="s">
        <v>79</v>
      </c>
      <c r="D47" s="77">
        <v>45000</v>
      </c>
      <c r="E47" s="77">
        <f>D47*12</f>
        <v>540000</v>
      </c>
    </row>
    <row r="48" spans="1:5" s="19" customFormat="1" ht="36" customHeight="1" x14ac:dyDescent="0.25">
      <c r="A48" s="122">
        <v>31</v>
      </c>
      <c r="B48" s="93" t="s">
        <v>50</v>
      </c>
      <c r="C48" s="6" t="s">
        <v>147</v>
      </c>
      <c r="D48" s="76">
        <v>20000</v>
      </c>
      <c r="E48" s="76">
        <v>240000</v>
      </c>
    </row>
    <row r="49" spans="1:5" s="19" customFormat="1" ht="27.75" customHeight="1" x14ac:dyDescent="0.25">
      <c r="A49" s="123"/>
      <c r="B49" s="90"/>
      <c r="C49" s="6" t="s">
        <v>148</v>
      </c>
      <c r="D49" s="76">
        <v>10000</v>
      </c>
      <c r="E49" s="76">
        <v>120000</v>
      </c>
    </row>
    <row r="50" spans="1:5" s="19" customFormat="1" ht="19.7" customHeight="1" x14ac:dyDescent="0.25">
      <c r="A50" s="118">
        <v>32</v>
      </c>
      <c r="B50" s="124" t="s">
        <v>51</v>
      </c>
      <c r="C50" s="2" t="s">
        <v>149</v>
      </c>
      <c r="D50" s="77">
        <v>6200</v>
      </c>
      <c r="E50" s="77">
        <v>74400</v>
      </c>
    </row>
    <row r="51" spans="1:5" s="19" customFormat="1" ht="25.5" customHeight="1" x14ac:dyDescent="0.25">
      <c r="A51" s="132"/>
      <c r="B51" s="131"/>
      <c r="C51" s="2" t="s">
        <v>150</v>
      </c>
      <c r="D51" s="77">
        <v>1500</v>
      </c>
      <c r="E51" s="77">
        <v>18000</v>
      </c>
    </row>
    <row r="52" spans="1:5" s="19" customFormat="1" ht="38.25" customHeight="1" x14ac:dyDescent="0.25">
      <c r="A52" s="119"/>
      <c r="B52" s="125"/>
      <c r="C52" s="2" t="s">
        <v>151</v>
      </c>
      <c r="D52" s="77">
        <v>2500</v>
      </c>
      <c r="E52" s="77">
        <v>30000</v>
      </c>
    </row>
    <row r="53" spans="1:5" s="19" customFormat="1" ht="27" customHeight="1" x14ac:dyDescent="0.25">
      <c r="A53" s="38">
        <v>33</v>
      </c>
      <c r="B53" s="92" t="s">
        <v>52</v>
      </c>
      <c r="C53" s="87" t="s">
        <v>192</v>
      </c>
      <c r="D53" s="76">
        <v>4500</v>
      </c>
      <c r="E53" s="76">
        <v>54000</v>
      </c>
    </row>
    <row r="54" spans="1:5" s="19" customFormat="1" ht="19.7" customHeight="1" x14ac:dyDescent="0.25">
      <c r="A54" s="138">
        <v>34</v>
      </c>
      <c r="B54" s="137" t="s">
        <v>53</v>
      </c>
      <c r="C54" s="2" t="s">
        <v>107</v>
      </c>
      <c r="D54" s="77">
        <v>26500</v>
      </c>
      <c r="E54" s="77">
        <v>318000</v>
      </c>
    </row>
    <row r="55" spans="1:5" s="19" customFormat="1" ht="27.75" customHeight="1" x14ac:dyDescent="0.25">
      <c r="A55" s="138"/>
      <c r="B55" s="137"/>
      <c r="C55" s="2" t="s">
        <v>125</v>
      </c>
      <c r="D55" s="77">
        <v>7000</v>
      </c>
      <c r="E55" s="77">
        <v>84000</v>
      </c>
    </row>
    <row r="56" spans="1:5" s="19" customFormat="1" ht="36" customHeight="1" x14ac:dyDescent="0.25">
      <c r="A56" s="122">
        <v>35</v>
      </c>
      <c r="B56" s="127" t="s">
        <v>54</v>
      </c>
      <c r="C56" s="6" t="s">
        <v>153</v>
      </c>
      <c r="D56" s="76">
        <v>20000</v>
      </c>
      <c r="E56" s="76">
        <v>240000</v>
      </c>
    </row>
    <row r="57" spans="1:5" s="19" customFormat="1" ht="36" customHeight="1" x14ac:dyDescent="0.25">
      <c r="A57" s="130"/>
      <c r="B57" s="128"/>
      <c r="C57" s="6" t="s">
        <v>154</v>
      </c>
      <c r="D57" s="76">
        <v>15000</v>
      </c>
      <c r="E57" s="76">
        <v>180000</v>
      </c>
    </row>
    <row r="58" spans="1:5" s="19" customFormat="1" ht="36" customHeight="1" x14ac:dyDescent="0.25">
      <c r="A58" s="130"/>
      <c r="B58" s="128"/>
      <c r="C58" s="6" t="s">
        <v>155</v>
      </c>
      <c r="D58" s="76">
        <v>2500</v>
      </c>
      <c r="E58" s="76">
        <v>30000</v>
      </c>
    </row>
    <row r="59" spans="1:5" s="19" customFormat="1" ht="39" customHeight="1" x14ac:dyDescent="0.25">
      <c r="A59" s="130"/>
      <c r="B59" s="128"/>
      <c r="C59" s="6" t="s">
        <v>156</v>
      </c>
      <c r="D59" s="76">
        <v>1050</v>
      </c>
      <c r="E59" s="76">
        <v>12600</v>
      </c>
    </row>
    <row r="60" spans="1:5" s="19" customFormat="1" ht="41.25" customHeight="1" x14ac:dyDescent="0.25">
      <c r="A60" s="123"/>
      <c r="B60" s="129"/>
      <c r="C60" s="6" t="s">
        <v>157</v>
      </c>
      <c r="D60" s="76">
        <v>1000</v>
      </c>
      <c r="E60" s="76">
        <v>12000</v>
      </c>
    </row>
    <row r="61" spans="1:5" s="19" customFormat="1" ht="31.5" customHeight="1" x14ac:dyDescent="0.25">
      <c r="A61" s="118">
        <v>36</v>
      </c>
      <c r="B61" s="124" t="s">
        <v>55</v>
      </c>
      <c r="C61" s="2" t="s">
        <v>120</v>
      </c>
      <c r="D61" s="77">
        <v>20000</v>
      </c>
      <c r="E61" s="77">
        <f>+D61*12</f>
        <v>240000</v>
      </c>
    </row>
    <row r="62" spans="1:5" s="19" customFormat="1" ht="36" customHeight="1" x14ac:dyDescent="0.25">
      <c r="A62" s="119"/>
      <c r="B62" s="125"/>
      <c r="C62" s="2" t="s">
        <v>158</v>
      </c>
      <c r="D62" s="77">
        <v>3000</v>
      </c>
      <c r="E62" s="77">
        <f>+D62*12</f>
        <v>36000</v>
      </c>
    </row>
    <row r="63" spans="1:5" s="19" customFormat="1" ht="33.75" customHeight="1" x14ac:dyDescent="0.25">
      <c r="A63" s="122">
        <v>37</v>
      </c>
      <c r="B63" s="120" t="s">
        <v>56</v>
      </c>
      <c r="C63" s="6" t="s">
        <v>124</v>
      </c>
      <c r="D63" s="98">
        <v>25000</v>
      </c>
      <c r="E63" s="99">
        <f>D63*12</f>
        <v>300000</v>
      </c>
    </row>
    <row r="64" spans="1:5" s="19" customFormat="1" ht="25.5" customHeight="1" x14ac:dyDescent="0.25">
      <c r="A64" s="123"/>
      <c r="B64" s="121"/>
      <c r="C64" s="39" t="s">
        <v>123</v>
      </c>
      <c r="D64" s="98">
        <v>8000</v>
      </c>
      <c r="E64" s="99">
        <f>D64*12</f>
        <v>96000</v>
      </c>
    </row>
    <row r="65" spans="1:5" s="19" customFormat="1" ht="25.5" customHeight="1" x14ac:dyDescent="0.25">
      <c r="A65" s="118">
        <v>38</v>
      </c>
      <c r="B65" s="116" t="s">
        <v>57</v>
      </c>
      <c r="C65" s="85" t="s">
        <v>193</v>
      </c>
      <c r="D65" s="100">
        <v>30000</v>
      </c>
      <c r="E65" s="77">
        <v>360000</v>
      </c>
    </row>
    <row r="66" spans="1:5" s="19" customFormat="1" ht="31.5" customHeight="1" x14ac:dyDescent="0.25">
      <c r="A66" s="119"/>
      <c r="B66" s="117"/>
      <c r="C66" s="85" t="s">
        <v>194</v>
      </c>
      <c r="D66" s="100">
        <v>12000</v>
      </c>
      <c r="E66" s="77">
        <v>144000</v>
      </c>
    </row>
    <row r="67" spans="1:5" s="19" customFormat="1" ht="52.5" customHeight="1" x14ac:dyDescent="0.25">
      <c r="A67" s="140">
        <v>39</v>
      </c>
      <c r="B67" s="139" t="s">
        <v>58</v>
      </c>
      <c r="C67" s="35" t="s">
        <v>108</v>
      </c>
      <c r="D67" s="76">
        <v>1200</v>
      </c>
      <c r="E67" s="76">
        <f>D67*12</f>
        <v>14400</v>
      </c>
    </row>
    <row r="68" spans="1:5" s="19" customFormat="1" ht="43.5" customHeight="1" x14ac:dyDescent="0.25">
      <c r="A68" s="140"/>
      <c r="B68" s="139"/>
      <c r="C68" s="6" t="s">
        <v>109</v>
      </c>
      <c r="D68" s="76">
        <v>7000</v>
      </c>
      <c r="E68" s="76">
        <f t="shared" ref="E68:E76" si="0">D68*12</f>
        <v>84000</v>
      </c>
    </row>
    <row r="69" spans="1:5" s="19" customFormat="1" ht="31.5" customHeight="1" x14ac:dyDescent="0.25">
      <c r="A69" s="140"/>
      <c r="B69" s="139"/>
      <c r="C69" s="6" t="s">
        <v>110</v>
      </c>
      <c r="D69" s="76">
        <v>3000</v>
      </c>
      <c r="E69" s="76">
        <f t="shared" si="0"/>
        <v>36000</v>
      </c>
    </row>
    <row r="70" spans="1:5" s="19" customFormat="1" ht="31.5" customHeight="1" x14ac:dyDescent="0.25">
      <c r="A70" s="140"/>
      <c r="B70" s="139"/>
      <c r="C70" s="40" t="s">
        <v>111</v>
      </c>
      <c r="D70" s="76">
        <v>1100</v>
      </c>
      <c r="E70" s="76">
        <f t="shared" si="0"/>
        <v>13200</v>
      </c>
    </row>
    <row r="71" spans="1:5" s="19" customFormat="1" ht="31.5" customHeight="1" x14ac:dyDescent="0.25">
      <c r="A71" s="140"/>
      <c r="B71" s="139"/>
      <c r="C71" s="40" t="s">
        <v>112</v>
      </c>
      <c r="D71" s="76">
        <v>6900</v>
      </c>
      <c r="E71" s="76">
        <f t="shared" si="0"/>
        <v>82800</v>
      </c>
    </row>
    <row r="72" spans="1:5" s="19" customFormat="1" ht="44.25" customHeight="1" x14ac:dyDescent="0.25">
      <c r="A72" s="140"/>
      <c r="B72" s="139"/>
      <c r="C72" s="40" t="s">
        <v>113</v>
      </c>
      <c r="D72" s="76">
        <v>7500</v>
      </c>
      <c r="E72" s="76">
        <f t="shared" si="0"/>
        <v>90000</v>
      </c>
    </row>
    <row r="73" spans="1:5" s="19" customFormat="1" ht="31.5" customHeight="1" x14ac:dyDescent="0.25">
      <c r="A73" s="140"/>
      <c r="B73" s="139"/>
      <c r="C73" s="40" t="s">
        <v>114</v>
      </c>
      <c r="D73" s="76">
        <v>1800</v>
      </c>
      <c r="E73" s="76">
        <f t="shared" si="0"/>
        <v>21600</v>
      </c>
    </row>
    <row r="74" spans="1:5" s="19" customFormat="1" ht="31.5" customHeight="1" x14ac:dyDescent="0.25">
      <c r="A74" s="140"/>
      <c r="B74" s="139"/>
      <c r="C74" s="88" t="s">
        <v>115</v>
      </c>
      <c r="D74" s="76">
        <v>2200</v>
      </c>
      <c r="E74" s="76">
        <f t="shared" si="0"/>
        <v>26400</v>
      </c>
    </row>
    <row r="75" spans="1:5" s="19" customFormat="1" ht="31.5" customHeight="1" x14ac:dyDescent="0.25">
      <c r="A75" s="140"/>
      <c r="B75" s="139"/>
      <c r="C75" s="89" t="s">
        <v>116</v>
      </c>
      <c r="D75" s="76">
        <v>3200</v>
      </c>
      <c r="E75" s="76">
        <f t="shared" si="0"/>
        <v>38400</v>
      </c>
    </row>
    <row r="76" spans="1:5" s="19" customFormat="1" ht="36" customHeight="1" x14ac:dyDescent="0.25">
      <c r="A76" s="140"/>
      <c r="B76" s="139"/>
      <c r="C76" s="89" t="s">
        <v>117</v>
      </c>
      <c r="D76" s="76">
        <v>55000</v>
      </c>
      <c r="E76" s="76">
        <f t="shared" si="0"/>
        <v>660000</v>
      </c>
    </row>
    <row r="77" spans="1:5" s="19" customFormat="1" ht="36" customHeight="1" x14ac:dyDescent="0.25">
      <c r="A77" s="118">
        <v>40</v>
      </c>
      <c r="B77" s="124" t="s">
        <v>59</v>
      </c>
      <c r="C77" s="2" t="s">
        <v>80</v>
      </c>
      <c r="D77" s="77">
        <v>25000</v>
      </c>
      <c r="E77" s="71">
        <v>300000</v>
      </c>
    </row>
    <row r="78" spans="1:5" s="19" customFormat="1" ht="35.25" customHeight="1" x14ac:dyDescent="0.25">
      <c r="A78" s="119"/>
      <c r="B78" s="125"/>
      <c r="C78" s="2" t="s">
        <v>81</v>
      </c>
      <c r="D78" s="77">
        <v>6600</v>
      </c>
      <c r="E78" s="71">
        <v>79200</v>
      </c>
    </row>
    <row r="79" spans="1:5" s="19" customFormat="1" ht="25.5" customHeight="1" x14ac:dyDescent="0.25">
      <c r="A79" s="38">
        <v>41</v>
      </c>
      <c r="B79" s="92" t="s">
        <v>60</v>
      </c>
      <c r="C79" s="6" t="s">
        <v>72</v>
      </c>
      <c r="D79" s="98" t="s">
        <v>72</v>
      </c>
      <c r="E79" s="99" t="s">
        <v>72</v>
      </c>
    </row>
    <row r="80" spans="1:5" s="19" customFormat="1" ht="39" customHeight="1" x14ac:dyDescent="0.25">
      <c r="A80" s="21">
        <v>42</v>
      </c>
      <c r="B80" s="91" t="s">
        <v>61</v>
      </c>
      <c r="C80" s="2" t="s">
        <v>82</v>
      </c>
      <c r="D80" s="77">
        <v>14000</v>
      </c>
      <c r="E80" s="77">
        <f>D80*12</f>
        <v>168000</v>
      </c>
    </row>
    <row r="81" spans="1:5" s="19" customFormat="1" ht="27" customHeight="1" x14ac:dyDescent="0.25">
      <c r="A81" s="38">
        <v>43</v>
      </c>
      <c r="B81" s="92" t="s">
        <v>62</v>
      </c>
      <c r="C81" s="39" t="s">
        <v>99</v>
      </c>
      <c r="D81" s="76">
        <v>15000</v>
      </c>
      <c r="E81" s="76">
        <v>180000</v>
      </c>
    </row>
    <row r="82" spans="1:5" s="19" customFormat="1" ht="27" customHeight="1" x14ac:dyDescent="0.25">
      <c r="A82" s="118">
        <v>44</v>
      </c>
      <c r="B82" s="116" t="s">
        <v>63</v>
      </c>
      <c r="C82" s="85" t="s">
        <v>121</v>
      </c>
      <c r="D82" s="77">
        <v>35000</v>
      </c>
      <c r="E82" s="77">
        <v>420000</v>
      </c>
    </row>
    <row r="83" spans="1:5" s="19" customFormat="1" ht="32.25" customHeight="1" x14ac:dyDescent="0.25">
      <c r="A83" s="119"/>
      <c r="B83" s="117"/>
      <c r="C83" s="85" t="s">
        <v>122</v>
      </c>
      <c r="D83" s="77">
        <v>3000</v>
      </c>
      <c r="E83" s="77">
        <v>36000</v>
      </c>
    </row>
    <row r="84" spans="1:5" s="19" customFormat="1" ht="32.25" customHeight="1" x14ac:dyDescent="0.25">
      <c r="A84" s="122">
        <v>45</v>
      </c>
      <c r="B84" s="127" t="s">
        <v>64</v>
      </c>
      <c r="C84" s="6" t="s">
        <v>161</v>
      </c>
      <c r="D84" s="76">
        <v>1200</v>
      </c>
      <c r="E84" s="76">
        <v>14400</v>
      </c>
    </row>
    <row r="85" spans="1:5" s="19" customFormat="1" ht="32.25" customHeight="1" x14ac:dyDescent="0.25">
      <c r="A85" s="130"/>
      <c r="B85" s="128"/>
      <c r="C85" s="6" t="s">
        <v>162</v>
      </c>
      <c r="D85" s="76">
        <v>1200</v>
      </c>
      <c r="E85" s="76">
        <v>14400</v>
      </c>
    </row>
    <row r="86" spans="1:5" s="19" customFormat="1" ht="32.25" customHeight="1" x14ac:dyDescent="0.25">
      <c r="A86" s="130"/>
      <c r="B86" s="128"/>
      <c r="C86" s="6" t="s">
        <v>163</v>
      </c>
      <c r="D86" s="76">
        <v>2000</v>
      </c>
      <c r="E86" s="76">
        <v>24000</v>
      </c>
    </row>
    <row r="87" spans="1:5" s="19" customFormat="1" ht="32.25" customHeight="1" x14ac:dyDescent="0.25">
      <c r="A87" s="123"/>
      <c r="B87" s="129"/>
      <c r="C87" s="6" t="s">
        <v>164</v>
      </c>
      <c r="D87" s="76">
        <v>1600</v>
      </c>
      <c r="E87" s="76">
        <v>19200</v>
      </c>
    </row>
    <row r="88" spans="1:5" s="19" customFormat="1" ht="35.25" customHeight="1" x14ac:dyDescent="0.25">
      <c r="A88" s="118">
        <v>46</v>
      </c>
      <c r="B88" s="124" t="s">
        <v>65</v>
      </c>
      <c r="C88" s="2" t="s">
        <v>76</v>
      </c>
      <c r="D88" s="77">
        <v>50000</v>
      </c>
      <c r="E88" s="77">
        <f t="shared" ref="E88:E95" si="1">D88*12</f>
        <v>600000</v>
      </c>
    </row>
    <row r="89" spans="1:5" s="19" customFormat="1" ht="35.25" customHeight="1" x14ac:dyDescent="0.25">
      <c r="A89" s="119"/>
      <c r="B89" s="125"/>
      <c r="C89" s="2" t="s">
        <v>83</v>
      </c>
      <c r="D89" s="77">
        <v>2000</v>
      </c>
      <c r="E89" s="77">
        <f t="shared" si="1"/>
        <v>24000</v>
      </c>
    </row>
    <row r="90" spans="1:5" s="19" customFormat="1" ht="35.25" customHeight="1" x14ac:dyDescent="0.25">
      <c r="A90" s="122">
        <v>47</v>
      </c>
      <c r="B90" s="93" t="s">
        <v>66</v>
      </c>
      <c r="C90" s="6" t="s">
        <v>84</v>
      </c>
      <c r="D90" s="76">
        <v>31000</v>
      </c>
      <c r="E90" s="76">
        <f t="shared" si="1"/>
        <v>372000</v>
      </c>
    </row>
    <row r="91" spans="1:5" s="19" customFormat="1" ht="34.5" customHeight="1" x14ac:dyDescent="0.25">
      <c r="A91" s="123"/>
      <c r="B91" s="90"/>
      <c r="C91" s="6" t="s">
        <v>165</v>
      </c>
      <c r="D91" s="76">
        <v>1500</v>
      </c>
      <c r="E91" s="76">
        <f t="shared" si="1"/>
        <v>18000</v>
      </c>
    </row>
    <row r="92" spans="1:5" s="19" customFormat="1" ht="34.5" customHeight="1" x14ac:dyDescent="0.25">
      <c r="A92" s="118">
        <v>48</v>
      </c>
      <c r="B92" s="124" t="s">
        <v>67</v>
      </c>
      <c r="C92" s="2" t="s">
        <v>73</v>
      </c>
      <c r="D92" s="77">
        <v>5500</v>
      </c>
      <c r="E92" s="77">
        <f t="shared" si="1"/>
        <v>66000</v>
      </c>
    </row>
    <row r="93" spans="1:5" s="19" customFormat="1" ht="51" customHeight="1" x14ac:dyDescent="0.25">
      <c r="A93" s="132"/>
      <c r="B93" s="131"/>
      <c r="C93" s="2" t="s">
        <v>74</v>
      </c>
      <c r="D93" s="77">
        <v>1000</v>
      </c>
      <c r="E93" s="77">
        <f t="shared" si="1"/>
        <v>12000</v>
      </c>
    </row>
    <row r="94" spans="1:5" s="19" customFormat="1" ht="38.25" customHeight="1" x14ac:dyDescent="0.25">
      <c r="A94" s="132"/>
      <c r="B94" s="131"/>
      <c r="C94" s="2" t="s">
        <v>75</v>
      </c>
      <c r="D94" s="77">
        <v>1000</v>
      </c>
      <c r="E94" s="77">
        <f t="shared" si="1"/>
        <v>12000</v>
      </c>
    </row>
    <row r="95" spans="1:5" s="19" customFormat="1" ht="38.25" customHeight="1" x14ac:dyDescent="0.25">
      <c r="A95" s="119"/>
      <c r="B95" s="125"/>
      <c r="C95" s="30" t="s">
        <v>85</v>
      </c>
      <c r="D95" s="77">
        <v>9000</v>
      </c>
      <c r="E95" s="77">
        <f t="shared" si="1"/>
        <v>108000</v>
      </c>
    </row>
    <row r="96" spans="1:5" s="19" customFormat="1" ht="31.5" customHeight="1" x14ac:dyDescent="0.25">
      <c r="A96" s="122">
        <v>49</v>
      </c>
      <c r="B96" s="135" t="s">
        <v>68</v>
      </c>
      <c r="C96" s="40" t="s">
        <v>166</v>
      </c>
      <c r="D96" s="101">
        <v>6100</v>
      </c>
      <c r="E96" s="68">
        <f>+D96*12</f>
        <v>73200</v>
      </c>
    </row>
    <row r="97" spans="1:5" s="19" customFormat="1" ht="31.5" customHeight="1" x14ac:dyDescent="0.25">
      <c r="A97" s="130"/>
      <c r="B97" s="136"/>
      <c r="C97" s="40" t="s">
        <v>167</v>
      </c>
      <c r="D97" s="101">
        <v>6500</v>
      </c>
      <c r="E97" s="68">
        <f t="shared" ref="E97:E111" si="2">+D97*12</f>
        <v>78000</v>
      </c>
    </row>
    <row r="98" spans="1:5" s="19" customFormat="1" ht="31.5" customHeight="1" x14ac:dyDescent="0.25">
      <c r="A98" s="130"/>
      <c r="B98" s="136"/>
      <c r="C98" s="40" t="s">
        <v>168</v>
      </c>
      <c r="D98" s="101">
        <v>10000</v>
      </c>
      <c r="E98" s="68">
        <f t="shared" si="2"/>
        <v>120000</v>
      </c>
    </row>
    <row r="99" spans="1:5" s="19" customFormat="1" ht="31.5" customHeight="1" x14ac:dyDescent="0.25">
      <c r="A99" s="130"/>
      <c r="B99" s="136"/>
      <c r="C99" s="40" t="s">
        <v>169</v>
      </c>
      <c r="D99" s="101">
        <v>3500</v>
      </c>
      <c r="E99" s="68">
        <f t="shared" si="2"/>
        <v>42000</v>
      </c>
    </row>
    <row r="100" spans="1:5" s="19" customFormat="1" ht="31.5" customHeight="1" x14ac:dyDescent="0.25">
      <c r="A100" s="130"/>
      <c r="B100" s="136"/>
      <c r="C100" s="40" t="s">
        <v>170</v>
      </c>
      <c r="D100" s="101">
        <v>7000</v>
      </c>
      <c r="E100" s="68">
        <f t="shared" si="2"/>
        <v>84000</v>
      </c>
    </row>
    <row r="101" spans="1:5" s="19" customFormat="1" ht="31.5" customHeight="1" x14ac:dyDescent="0.25">
      <c r="A101" s="130"/>
      <c r="B101" s="136"/>
      <c r="C101" s="40" t="s">
        <v>171</v>
      </c>
      <c r="D101" s="101">
        <v>7700</v>
      </c>
      <c r="E101" s="68">
        <f t="shared" si="2"/>
        <v>92400</v>
      </c>
    </row>
    <row r="102" spans="1:5" s="19" customFormat="1" ht="31.5" customHeight="1" x14ac:dyDescent="0.25">
      <c r="A102" s="130"/>
      <c r="B102" s="136"/>
      <c r="C102" s="40" t="s">
        <v>172</v>
      </c>
      <c r="D102" s="101">
        <v>6500</v>
      </c>
      <c r="E102" s="68">
        <f t="shared" si="2"/>
        <v>78000</v>
      </c>
    </row>
    <row r="103" spans="1:5" s="19" customFormat="1" ht="31.5" customHeight="1" x14ac:dyDescent="0.25">
      <c r="A103" s="130"/>
      <c r="B103" s="136"/>
      <c r="C103" s="40" t="s">
        <v>173</v>
      </c>
      <c r="D103" s="101">
        <v>5300</v>
      </c>
      <c r="E103" s="68">
        <f t="shared" si="2"/>
        <v>63600</v>
      </c>
    </row>
    <row r="104" spans="1:5" s="19" customFormat="1" ht="31.5" customHeight="1" x14ac:dyDescent="0.25">
      <c r="A104" s="130"/>
      <c r="B104" s="136"/>
      <c r="C104" s="40" t="s">
        <v>174</v>
      </c>
      <c r="D104" s="101">
        <v>6160</v>
      </c>
      <c r="E104" s="68">
        <f t="shared" si="2"/>
        <v>73920</v>
      </c>
    </row>
    <row r="105" spans="1:5" s="19" customFormat="1" ht="31.5" customHeight="1" x14ac:dyDescent="0.25">
      <c r="A105" s="130"/>
      <c r="B105" s="136"/>
      <c r="C105" s="40" t="s">
        <v>175</v>
      </c>
      <c r="D105" s="101">
        <v>10000</v>
      </c>
      <c r="E105" s="68">
        <f t="shared" si="2"/>
        <v>120000</v>
      </c>
    </row>
    <row r="106" spans="1:5" s="19" customFormat="1" ht="31.5" customHeight="1" x14ac:dyDescent="0.25">
      <c r="A106" s="130"/>
      <c r="B106" s="136"/>
      <c r="C106" s="40" t="s">
        <v>176</v>
      </c>
      <c r="D106" s="101">
        <v>3000</v>
      </c>
      <c r="E106" s="68">
        <f t="shared" si="2"/>
        <v>36000</v>
      </c>
    </row>
    <row r="107" spans="1:5" s="19" customFormat="1" ht="31.5" customHeight="1" x14ac:dyDescent="0.25">
      <c r="A107" s="130"/>
      <c r="B107" s="136"/>
      <c r="C107" s="40" t="s">
        <v>177</v>
      </c>
      <c r="D107" s="101">
        <v>8340</v>
      </c>
      <c r="E107" s="68">
        <f t="shared" si="2"/>
        <v>100080</v>
      </c>
    </row>
    <row r="108" spans="1:5" s="19" customFormat="1" ht="31.5" customHeight="1" x14ac:dyDescent="0.25">
      <c r="A108" s="130"/>
      <c r="B108" s="136"/>
      <c r="C108" s="40" t="s">
        <v>178</v>
      </c>
      <c r="D108" s="101">
        <v>9000</v>
      </c>
      <c r="E108" s="68">
        <f t="shared" si="2"/>
        <v>108000</v>
      </c>
    </row>
    <row r="109" spans="1:5" s="19" customFormat="1" ht="41.25" customHeight="1" x14ac:dyDescent="0.25">
      <c r="A109" s="130"/>
      <c r="B109" s="136"/>
      <c r="C109" s="40" t="s">
        <v>179</v>
      </c>
      <c r="D109" s="101">
        <v>5500</v>
      </c>
      <c r="E109" s="68">
        <f t="shared" si="2"/>
        <v>66000</v>
      </c>
    </row>
    <row r="110" spans="1:5" s="19" customFormat="1" ht="43.5" customHeight="1" x14ac:dyDescent="0.25">
      <c r="A110" s="130"/>
      <c r="B110" s="136"/>
      <c r="C110" s="40" t="s">
        <v>180</v>
      </c>
      <c r="D110" s="101">
        <v>3600</v>
      </c>
      <c r="E110" s="68">
        <f t="shared" si="2"/>
        <v>43200</v>
      </c>
    </row>
    <row r="111" spans="1:5" s="19" customFormat="1" ht="40.5" customHeight="1" x14ac:dyDescent="0.25">
      <c r="A111" s="130"/>
      <c r="B111" s="136"/>
      <c r="C111" s="40" t="s">
        <v>181</v>
      </c>
      <c r="D111" s="101">
        <v>8000</v>
      </c>
      <c r="E111" s="68">
        <f t="shared" si="2"/>
        <v>96000</v>
      </c>
    </row>
    <row r="112" spans="1:5" s="19" customFormat="1" ht="39" customHeight="1" x14ac:dyDescent="0.25">
      <c r="A112" s="130"/>
      <c r="B112" s="136"/>
      <c r="C112" s="40" t="s">
        <v>182</v>
      </c>
      <c r="D112" s="101">
        <v>8500</v>
      </c>
      <c r="E112" s="68">
        <f>+D112*12</f>
        <v>102000</v>
      </c>
    </row>
    <row r="113" spans="1:5" s="19" customFormat="1" ht="37.5" customHeight="1" x14ac:dyDescent="0.25">
      <c r="A113" s="130"/>
      <c r="B113" s="136"/>
      <c r="C113" s="40" t="s">
        <v>183</v>
      </c>
      <c r="D113" s="101">
        <v>6000</v>
      </c>
      <c r="E113" s="68">
        <f>+D113*12</f>
        <v>72000</v>
      </c>
    </row>
    <row r="114" spans="1:5" s="19" customFormat="1" ht="31.5" customHeight="1" x14ac:dyDescent="0.25">
      <c r="A114" s="130"/>
      <c r="B114" s="136"/>
      <c r="C114" s="40" t="s">
        <v>184</v>
      </c>
      <c r="D114" s="101">
        <v>3000</v>
      </c>
      <c r="E114" s="68">
        <f>+D114*12</f>
        <v>36000</v>
      </c>
    </row>
    <row r="115" spans="1:5" s="19" customFormat="1" ht="31.5" customHeight="1" x14ac:dyDescent="0.25">
      <c r="A115" s="130"/>
      <c r="B115" s="136"/>
      <c r="C115" s="40" t="s">
        <v>185</v>
      </c>
      <c r="D115" s="101">
        <v>2500</v>
      </c>
      <c r="E115" s="68">
        <f>+D115*12</f>
        <v>30000</v>
      </c>
    </row>
    <row r="116" spans="1:5" s="19" customFormat="1" ht="37.5" customHeight="1" x14ac:dyDescent="0.25">
      <c r="A116" s="130"/>
      <c r="B116" s="136"/>
      <c r="C116" s="40" t="s">
        <v>186</v>
      </c>
      <c r="D116" s="101">
        <v>6300</v>
      </c>
      <c r="E116" s="68">
        <f>+D116*12</f>
        <v>75600</v>
      </c>
    </row>
    <row r="117" spans="1:5" s="19" customFormat="1" ht="41.25" customHeight="1" x14ac:dyDescent="0.25">
      <c r="A117" s="118">
        <v>50</v>
      </c>
      <c r="B117" s="124" t="s">
        <v>70</v>
      </c>
      <c r="C117" s="2" t="s">
        <v>98</v>
      </c>
      <c r="D117" s="102">
        <v>10500</v>
      </c>
      <c r="E117" s="86">
        <v>126000</v>
      </c>
    </row>
    <row r="118" spans="1:5" s="19" customFormat="1" ht="41.25" customHeight="1" x14ac:dyDescent="0.25">
      <c r="A118" s="132"/>
      <c r="B118" s="131"/>
      <c r="C118" s="2" t="s">
        <v>96</v>
      </c>
      <c r="D118" s="69">
        <v>5000</v>
      </c>
      <c r="E118" s="71">
        <v>60000</v>
      </c>
    </row>
    <row r="119" spans="1:5" s="19" customFormat="1" ht="42.75" customHeight="1" x14ac:dyDescent="0.25">
      <c r="A119" s="119"/>
      <c r="B119" s="125"/>
      <c r="C119" s="2" t="s">
        <v>97</v>
      </c>
      <c r="D119" s="69">
        <v>94335</v>
      </c>
      <c r="E119" s="71">
        <v>1132020</v>
      </c>
    </row>
    <row r="120" spans="1:5" s="19" customFormat="1" ht="31.5" customHeight="1" x14ac:dyDescent="0.25">
      <c r="A120" s="122">
        <v>51</v>
      </c>
      <c r="B120" s="127" t="s">
        <v>69</v>
      </c>
      <c r="C120" s="40" t="s">
        <v>100</v>
      </c>
      <c r="D120" s="68">
        <v>47000</v>
      </c>
      <c r="E120" s="72">
        <f>D120*12</f>
        <v>564000</v>
      </c>
    </row>
    <row r="121" spans="1:5" s="19" customFormat="1" ht="31.5" customHeight="1" x14ac:dyDescent="0.25">
      <c r="A121" s="130"/>
      <c r="B121" s="128"/>
      <c r="C121" s="40" t="s">
        <v>101</v>
      </c>
      <c r="D121" s="68">
        <v>5600</v>
      </c>
      <c r="E121" s="72">
        <f>D121*12</f>
        <v>67200</v>
      </c>
    </row>
    <row r="122" spans="1:5" s="19" customFormat="1" ht="31.5" customHeight="1" x14ac:dyDescent="0.25">
      <c r="A122" s="130"/>
      <c r="B122" s="128"/>
      <c r="C122" s="40" t="s">
        <v>102</v>
      </c>
      <c r="D122" s="68">
        <v>6500</v>
      </c>
      <c r="E122" s="72">
        <f>D122*12</f>
        <v>78000</v>
      </c>
    </row>
    <row r="123" spans="1:5" s="19" customFormat="1" ht="31.5" customHeight="1" x14ac:dyDescent="0.25">
      <c r="A123" s="123"/>
      <c r="B123" s="129"/>
      <c r="C123" s="40" t="s">
        <v>103</v>
      </c>
      <c r="D123" s="68">
        <v>5600</v>
      </c>
      <c r="E123" s="72">
        <f>D123*12</f>
        <v>67200</v>
      </c>
    </row>
    <row r="124" spans="1:5" s="19" customFormat="1" ht="41.25" customHeight="1" x14ac:dyDescent="0.25">
      <c r="A124" s="118">
        <v>52</v>
      </c>
      <c r="B124" s="124" t="s">
        <v>71</v>
      </c>
      <c r="C124" s="2" t="s">
        <v>86</v>
      </c>
      <c r="D124" s="77">
        <v>44800</v>
      </c>
      <c r="E124" s="77">
        <f>+D124*12</f>
        <v>537600</v>
      </c>
    </row>
    <row r="125" spans="1:5" s="19" customFormat="1" ht="41.25" customHeight="1" x14ac:dyDescent="0.25">
      <c r="A125" s="132"/>
      <c r="B125" s="131"/>
      <c r="C125" s="2" t="s">
        <v>87</v>
      </c>
      <c r="D125" s="77">
        <v>6600</v>
      </c>
      <c r="E125" s="77">
        <f t="shared" ref="E125:E133" si="3">+D125*12</f>
        <v>79200</v>
      </c>
    </row>
    <row r="126" spans="1:5" s="19" customFormat="1" ht="41.25" customHeight="1" x14ac:dyDescent="0.25">
      <c r="A126" s="132"/>
      <c r="B126" s="131"/>
      <c r="C126" s="2" t="s">
        <v>88</v>
      </c>
      <c r="D126" s="77">
        <v>3500</v>
      </c>
      <c r="E126" s="77">
        <f t="shared" si="3"/>
        <v>42000</v>
      </c>
    </row>
    <row r="127" spans="1:5" s="19" customFormat="1" ht="41.25" customHeight="1" x14ac:dyDescent="0.25">
      <c r="A127" s="132"/>
      <c r="B127" s="131"/>
      <c r="C127" s="2" t="s">
        <v>89</v>
      </c>
      <c r="D127" s="77">
        <v>4400</v>
      </c>
      <c r="E127" s="77">
        <f t="shared" si="3"/>
        <v>52800</v>
      </c>
    </row>
    <row r="128" spans="1:5" s="19" customFormat="1" ht="41.25" customHeight="1" x14ac:dyDescent="0.25">
      <c r="A128" s="132"/>
      <c r="B128" s="131"/>
      <c r="C128" s="2" t="s">
        <v>90</v>
      </c>
      <c r="D128" s="77">
        <v>5500</v>
      </c>
      <c r="E128" s="77">
        <f t="shared" si="3"/>
        <v>66000</v>
      </c>
    </row>
    <row r="129" spans="1:5" s="19" customFormat="1" ht="41.25" customHeight="1" x14ac:dyDescent="0.25">
      <c r="A129" s="132"/>
      <c r="B129" s="131"/>
      <c r="C129" s="2" t="s">
        <v>91</v>
      </c>
      <c r="D129" s="77">
        <v>4500</v>
      </c>
      <c r="E129" s="77">
        <f t="shared" si="3"/>
        <v>54000</v>
      </c>
    </row>
    <row r="130" spans="1:5" s="19" customFormat="1" ht="41.25" customHeight="1" x14ac:dyDescent="0.25">
      <c r="A130" s="132"/>
      <c r="B130" s="131"/>
      <c r="C130" s="2" t="s">
        <v>92</v>
      </c>
      <c r="D130" s="77">
        <v>5000</v>
      </c>
      <c r="E130" s="77">
        <f t="shared" si="3"/>
        <v>60000</v>
      </c>
    </row>
    <row r="131" spans="1:5" s="19" customFormat="1" ht="41.25" customHeight="1" x14ac:dyDescent="0.25">
      <c r="A131" s="132"/>
      <c r="B131" s="131"/>
      <c r="C131" s="2" t="s">
        <v>93</v>
      </c>
      <c r="D131" s="77">
        <v>7000</v>
      </c>
      <c r="E131" s="77">
        <f t="shared" si="3"/>
        <v>84000</v>
      </c>
    </row>
    <row r="132" spans="1:5" s="19" customFormat="1" ht="41.25" customHeight="1" x14ac:dyDescent="0.25">
      <c r="A132" s="132"/>
      <c r="B132" s="131"/>
      <c r="C132" s="2" t="s">
        <v>94</v>
      </c>
      <c r="D132" s="77">
        <v>14800</v>
      </c>
      <c r="E132" s="77">
        <f t="shared" si="3"/>
        <v>177600</v>
      </c>
    </row>
    <row r="133" spans="1:5" s="19" customFormat="1" ht="41.25" customHeight="1" x14ac:dyDescent="0.25">
      <c r="A133" s="119"/>
      <c r="B133" s="125"/>
      <c r="C133" s="2" t="s">
        <v>95</v>
      </c>
      <c r="D133" s="77">
        <v>15680</v>
      </c>
      <c r="E133" s="77">
        <f t="shared" si="3"/>
        <v>188160</v>
      </c>
    </row>
    <row r="134" spans="1:5" s="19" customFormat="1" ht="41.25" customHeight="1" x14ac:dyDescent="0.25">
      <c r="A134" s="106">
        <v>53</v>
      </c>
      <c r="B134" s="107" t="s">
        <v>195</v>
      </c>
      <c r="C134" s="108" t="s">
        <v>72</v>
      </c>
      <c r="D134" s="98" t="s">
        <v>72</v>
      </c>
      <c r="E134" s="99" t="s">
        <v>72</v>
      </c>
    </row>
    <row r="135" spans="1:5" ht="15.75" thickBot="1" x14ac:dyDescent="0.3">
      <c r="A135" s="26"/>
      <c r="B135" s="33" t="s">
        <v>8</v>
      </c>
      <c r="C135" s="27"/>
      <c r="D135" s="103"/>
      <c r="E135" s="104">
        <f>SUM(E9:E133)</f>
        <v>18856445.280000001</v>
      </c>
    </row>
    <row r="136" spans="1:5" x14ac:dyDescent="0.25">
      <c r="A136" s="126" t="s">
        <v>106</v>
      </c>
      <c r="B136" s="126"/>
      <c r="C136" s="126"/>
      <c r="D136" s="126"/>
      <c r="E136" s="126"/>
    </row>
    <row r="137" spans="1:5" ht="15" customHeight="1" x14ac:dyDescent="0.25">
      <c r="A137" s="126"/>
      <c r="B137" s="126"/>
      <c r="C137" s="126"/>
      <c r="D137" s="126"/>
      <c r="E137" s="126"/>
    </row>
    <row r="138" spans="1:5" x14ac:dyDescent="0.25">
      <c r="A138" s="126"/>
      <c r="B138" s="126"/>
      <c r="C138" s="126"/>
      <c r="D138" s="126"/>
      <c r="E138" s="126"/>
    </row>
    <row r="139" spans="1:5" x14ac:dyDescent="0.25">
      <c r="A139" s="126"/>
      <c r="B139" s="126"/>
      <c r="C139" s="126"/>
      <c r="D139" s="126"/>
      <c r="E139" s="126"/>
    </row>
  </sheetData>
  <mergeCells count="50">
    <mergeCell ref="A90:A91"/>
    <mergeCell ref="A117:A119"/>
    <mergeCell ref="B15:B16"/>
    <mergeCell ref="A15:A16"/>
    <mergeCell ref="B124:B133"/>
    <mergeCell ref="A124:A133"/>
    <mergeCell ref="B96:B116"/>
    <mergeCell ref="A96:A116"/>
    <mergeCell ref="B120:B123"/>
    <mergeCell ref="A120:A123"/>
    <mergeCell ref="B54:B55"/>
    <mergeCell ref="A54:A55"/>
    <mergeCell ref="B67:B76"/>
    <mergeCell ref="A67:A76"/>
    <mergeCell ref="B22:B23"/>
    <mergeCell ref="A22:A23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A136:E139"/>
    <mergeCell ref="B84:B87"/>
    <mergeCell ref="A84:A87"/>
    <mergeCell ref="B39:B44"/>
    <mergeCell ref="A39:A44"/>
    <mergeCell ref="B45:B46"/>
    <mergeCell ref="A45:A46"/>
    <mergeCell ref="B50:B52"/>
    <mergeCell ref="A50:A52"/>
    <mergeCell ref="B56:B60"/>
    <mergeCell ref="A56:A60"/>
    <mergeCell ref="B88:B89"/>
    <mergeCell ref="A88:A89"/>
    <mergeCell ref="B92:B95"/>
    <mergeCell ref="A92:A95"/>
    <mergeCell ref="B117:B119"/>
    <mergeCell ref="B82:B83"/>
    <mergeCell ref="A82:A83"/>
    <mergeCell ref="B63:B64"/>
    <mergeCell ref="A63:A64"/>
    <mergeCell ref="B65:B66"/>
    <mergeCell ref="A65:A66"/>
    <mergeCell ref="B77:B78"/>
    <mergeCell ref="A77:A78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6" max="4" man="1"/>
    <brk id="99" max="4" man="1"/>
    <brk id="119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6BD1-A7C7-4EEF-8BCB-E07A4BA9D61D}">
  <dimension ref="A1:E138"/>
  <sheetViews>
    <sheetView showGridLines="0" view="pageBreakPreview" topLeftCell="A52" zoomScale="90" zoomScaleNormal="80" zoomScaleSheetLayoutView="90" zoomScalePageLayoutView="70" workbookViewId="0">
      <selection activeCell="A63" sqref="A63:C64"/>
    </sheetView>
  </sheetViews>
  <sheetFormatPr baseColWidth="10" defaultRowHeight="15" x14ac:dyDescent="0.25"/>
  <cols>
    <col min="1" max="1" width="9.7109375" customWidth="1"/>
    <col min="2" max="2" width="43.7109375" style="34" customWidth="1"/>
    <col min="3" max="3" width="57.7109375" style="23" customWidth="1"/>
    <col min="4" max="4" width="33.5703125" style="23" customWidth="1"/>
    <col min="5" max="5" width="33.42578125" style="23" customWidth="1"/>
  </cols>
  <sheetData>
    <row r="1" spans="1:5" ht="20.25" customHeight="1" x14ac:dyDescent="0.3">
      <c r="A1" s="109" t="s">
        <v>5</v>
      </c>
      <c r="B1" s="109"/>
      <c r="C1" s="109"/>
      <c r="D1" s="109"/>
      <c r="E1" s="109"/>
    </row>
    <row r="2" spans="1:5" ht="15" customHeight="1" x14ac:dyDescent="0.3">
      <c r="A2" s="25"/>
      <c r="B2" s="41"/>
      <c r="C2" s="25"/>
      <c r="D2" s="25"/>
      <c r="E2" s="25"/>
    </row>
    <row r="3" spans="1:5" x14ac:dyDescent="0.25">
      <c r="A3" s="115" t="s">
        <v>4</v>
      </c>
      <c r="B3" s="115"/>
      <c r="C3" s="115"/>
      <c r="D3" s="115"/>
      <c r="E3" s="115"/>
    </row>
    <row r="4" spans="1:5" ht="15" customHeight="1" x14ac:dyDescent="0.25">
      <c r="A4" s="114"/>
      <c r="B4" s="114"/>
      <c r="C4" s="114"/>
      <c r="D4" s="114"/>
      <c r="E4" s="114"/>
    </row>
    <row r="5" spans="1:5" ht="15" customHeight="1" x14ac:dyDescent="0.25">
      <c r="A5" s="113" t="s">
        <v>1</v>
      </c>
      <c r="B5" s="113"/>
      <c r="C5" s="113"/>
      <c r="D5" s="113"/>
      <c r="E5" s="113"/>
    </row>
    <row r="6" spans="1:5" ht="15" customHeight="1" x14ac:dyDescent="0.25">
      <c r="A6" s="113" t="s">
        <v>126</v>
      </c>
      <c r="B6" s="113"/>
      <c r="C6" s="113"/>
      <c r="D6" s="113"/>
      <c r="E6" s="113"/>
    </row>
    <row r="7" spans="1:5" ht="15.75" thickBot="1" x14ac:dyDescent="0.3">
      <c r="A7" s="1"/>
      <c r="B7" s="32"/>
      <c r="C7" s="24"/>
      <c r="D7" s="24"/>
      <c r="E7" s="24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42">
        <v>1</v>
      </c>
      <c r="B9" s="48" t="s">
        <v>21</v>
      </c>
      <c r="C9" s="57" t="s">
        <v>127</v>
      </c>
      <c r="D9" s="43">
        <v>54584</v>
      </c>
      <c r="E9" s="44">
        <f>D9*12</f>
        <v>655008</v>
      </c>
    </row>
    <row r="10" spans="1:5" ht="26.25" customHeight="1" x14ac:dyDescent="0.25">
      <c r="A10" s="21">
        <v>2</v>
      </c>
      <c r="B10" s="3" t="s">
        <v>22</v>
      </c>
      <c r="C10" s="2" t="s">
        <v>72</v>
      </c>
      <c r="D10" s="20" t="s">
        <v>72</v>
      </c>
      <c r="E10" s="22" t="s">
        <v>72</v>
      </c>
    </row>
    <row r="11" spans="1:5" ht="25.5" customHeight="1" x14ac:dyDescent="0.25">
      <c r="A11" s="45">
        <v>3</v>
      </c>
      <c r="B11" s="61" t="s">
        <v>23</v>
      </c>
      <c r="C11" s="60" t="s">
        <v>78</v>
      </c>
      <c r="D11" s="43">
        <v>115747</v>
      </c>
      <c r="E11" s="44">
        <v>1388964</v>
      </c>
    </row>
    <row r="12" spans="1:5" ht="27.75" customHeight="1" x14ac:dyDescent="0.25">
      <c r="A12" s="21">
        <v>4</v>
      </c>
      <c r="B12" s="3" t="s">
        <v>24</v>
      </c>
      <c r="C12" s="2" t="s">
        <v>72</v>
      </c>
      <c r="D12" s="20" t="s">
        <v>72</v>
      </c>
      <c r="E12" s="22" t="s">
        <v>72</v>
      </c>
    </row>
    <row r="13" spans="1:5" ht="31.5" customHeight="1" x14ac:dyDescent="0.25">
      <c r="A13" s="38">
        <v>5</v>
      </c>
      <c r="B13" s="7" t="s">
        <v>25</v>
      </c>
      <c r="C13" s="6" t="s">
        <v>72</v>
      </c>
      <c r="D13" s="36" t="s">
        <v>72</v>
      </c>
      <c r="E13" s="37" t="s">
        <v>72</v>
      </c>
    </row>
    <row r="14" spans="1:5" ht="34.5" customHeight="1" x14ac:dyDescent="0.25">
      <c r="A14" s="45">
        <v>6</v>
      </c>
      <c r="B14" s="61" t="s">
        <v>26</v>
      </c>
      <c r="C14" s="60" t="s">
        <v>72</v>
      </c>
      <c r="D14" s="46" t="s">
        <v>72</v>
      </c>
      <c r="E14" s="47" t="s">
        <v>72</v>
      </c>
    </row>
    <row r="15" spans="1:5" ht="34.5" customHeight="1" x14ac:dyDescent="0.25">
      <c r="A15" s="143">
        <v>7</v>
      </c>
      <c r="B15" s="145" t="s">
        <v>27</v>
      </c>
      <c r="C15" s="60" t="s">
        <v>128</v>
      </c>
      <c r="D15" s="43">
        <v>33800</v>
      </c>
      <c r="E15" s="44">
        <f>+D15*12</f>
        <v>405600</v>
      </c>
    </row>
    <row r="16" spans="1:5" ht="38.25" customHeight="1" x14ac:dyDescent="0.25">
      <c r="A16" s="144"/>
      <c r="B16" s="146"/>
      <c r="C16" s="60" t="s">
        <v>129</v>
      </c>
      <c r="D16" s="43">
        <v>23200</v>
      </c>
      <c r="E16" s="44">
        <f>+D16*12</f>
        <v>278400</v>
      </c>
    </row>
    <row r="17" spans="1:5" ht="32.25" customHeight="1" x14ac:dyDescent="0.25">
      <c r="A17" s="45">
        <v>8</v>
      </c>
      <c r="B17" s="61" t="s">
        <v>28</v>
      </c>
      <c r="C17" s="60" t="s">
        <v>72</v>
      </c>
      <c r="D17" s="46" t="s">
        <v>72</v>
      </c>
      <c r="E17" s="47" t="s">
        <v>72</v>
      </c>
    </row>
    <row r="18" spans="1:5" ht="19.7" customHeight="1" x14ac:dyDescent="0.25">
      <c r="A18" s="45">
        <v>9</v>
      </c>
      <c r="B18" s="61" t="s">
        <v>29</v>
      </c>
      <c r="C18" s="60" t="s">
        <v>72</v>
      </c>
      <c r="D18" s="46" t="s">
        <v>72</v>
      </c>
      <c r="E18" s="47" t="s">
        <v>72</v>
      </c>
    </row>
    <row r="19" spans="1:5" ht="19.7" customHeight="1" x14ac:dyDescent="0.25">
      <c r="A19" s="21">
        <v>10</v>
      </c>
      <c r="B19" s="3" t="s">
        <v>30</v>
      </c>
      <c r="C19" s="2" t="s">
        <v>72</v>
      </c>
      <c r="D19" s="20" t="s">
        <v>72</v>
      </c>
      <c r="E19" s="22" t="s">
        <v>72</v>
      </c>
    </row>
    <row r="20" spans="1:5" ht="33.75" customHeight="1" x14ac:dyDescent="0.25">
      <c r="A20" s="38">
        <v>11</v>
      </c>
      <c r="B20" s="7" t="s">
        <v>31</v>
      </c>
      <c r="C20" s="6" t="s">
        <v>72</v>
      </c>
      <c r="D20" s="36" t="s">
        <v>72</v>
      </c>
      <c r="E20" s="37" t="s">
        <v>72</v>
      </c>
    </row>
    <row r="21" spans="1:5" ht="39" customHeight="1" x14ac:dyDescent="0.25">
      <c r="A21" s="45">
        <v>12</v>
      </c>
      <c r="B21" s="61" t="s">
        <v>32</v>
      </c>
      <c r="C21" s="60" t="s">
        <v>72</v>
      </c>
      <c r="D21" s="46" t="s">
        <v>72</v>
      </c>
      <c r="E21" s="47" t="s">
        <v>72</v>
      </c>
    </row>
    <row r="22" spans="1:5" ht="39" customHeight="1" x14ac:dyDescent="0.25">
      <c r="A22" s="149">
        <v>13</v>
      </c>
      <c r="B22" s="145" t="s">
        <v>33</v>
      </c>
      <c r="C22" s="49" t="s">
        <v>130</v>
      </c>
      <c r="D22" s="50">
        <v>57933</v>
      </c>
      <c r="E22" s="50">
        <v>695196</v>
      </c>
    </row>
    <row r="23" spans="1:5" ht="36.75" customHeight="1" x14ac:dyDescent="0.25">
      <c r="A23" s="150"/>
      <c r="B23" s="146"/>
      <c r="C23" s="49" t="s">
        <v>131</v>
      </c>
      <c r="D23" s="50">
        <v>34214</v>
      </c>
      <c r="E23" s="50">
        <v>410568</v>
      </c>
    </row>
    <row r="24" spans="1:5" ht="37.5" customHeight="1" x14ac:dyDescent="0.25">
      <c r="A24" s="45">
        <v>14</v>
      </c>
      <c r="B24" s="61" t="s">
        <v>34</v>
      </c>
      <c r="C24" s="60" t="s">
        <v>72</v>
      </c>
      <c r="D24" s="46" t="s">
        <v>72</v>
      </c>
      <c r="E24" s="47" t="s">
        <v>72</v>
      </c>
    </row>
    <row r="25" spans="1:5" ht="30" customHeight="1" x14ac:dyDescent="0.25">
      <c r="A25" s="45">
        <v>15</v>
      </c>
      <c r="B25" s="61" t="s">
        <v>35</v>
      </c>
      <c r="C25" s="60" t="s">
        <v>72</v>
      </c>
      <c r="D25" s="46" t="s">
        <v>72</v>
      </c>
      <c r="E25" s="47" t="s">
        <v>72</v>
      </c>
    </row>
    <row r="26" spans="1:5" ht="39.75" customHeight="1" x14ac:dyDescent="0.25">
      <c r="A26" s="45">
        <v>16</v>
      </c>
      <c r="B26" s="61" t="s">
        <v>36</v>
      </c>
      <c r="C26" s="60" t="s">
        <v>132</v>
      </c>
      <c r="D26" s="51">
        <v>30500</v>
      </c>
      <c r="E26" s="51">
        <f>D26*12</f>
        <v>366000</v>
      </c>
    </row>
    <row r="27" spans="1:5" ht="34.5" customHeight="1" x14ac:dyDescent="0.25">
      <c r="A27" s="38">
        <v>17</v>
      </c>
      <c r="B27" s="7" t="s">
        <v>37</v>
      </c>
      <c r="C27" s="6" t="s">
        <v>72</v>
      </c>
      <c r="D27" s="36" t="s">
        <v>72</v>
      </c>
      <c r="E27" s="37" t="s">
        <v>72</v>
      </c>
    </row>
    <row r="28" spans="1:5" ht="36.75" customHeight="1" x14ac:dyDescent="0.25">
      <c r="A28" s="45">
        <v>18</v>
      </c>
      <c r="B28" s="61" t="s">
        <v>38</v>
      </c>
      <c r="C28" s="60" t="s">
        <v>133</v>
      </c>
      <c r="D28" s="52">
        <f>+E28/12</f>
        <v>24405</v>
      </c>
      <c r="E28" s="53">
        <v>292860</v>
      </c>
    </row>
    <row r="29" spans="1:5" ht="30.75" customHeight="1" x14ac:dyDescent="0.25">
      <c r="A29" s="45">
        <v>19</v>
      </c>
      <c r="B29" s="61" t="s">
        <v>39</v>
      </c>
      <c r="C29" s="60" t="s">
        <v>119</v>
      </c>
      <c r="D29" s="54">
        <v>41000</v>
      </c>
      <c r="E29" s="55">
        <f>D29*12</f>
        <v>492000</v>
      </c>
    </row>
    <row r="30" spans="1:5" ht="33.75" customHeight="1" x14ac:dyDescent="0.25">
      <c r="A30" s="149">
        <v>20</v>
      </c>
      <c r="B30" s="151" t="s">
        <v>40</v>
      </c>
      <c r="C30" s="60" t="s">
        <v>134</v>
      </c>
      <c r="D30" s="52">
        <v>21036</v>
      </c>
      <c r="E30" s="53">
        <f>D30*12</f>
        <v>252432</v>
      </c>
    </row>
    <row r="31" spans="1:5" ht="33.75" customHeight="1" x14ac:dyDescent="0.25">
      <c r="A31" s="150"/>
      <c r="B31" s="152"/>
      <c r="C31" s="60" t="s">
        <v>135</v>
      </c>
      <c r="D31" s="52">
        <v>4000</v>
      </c>
      <c r="E31" s="53">
        <f>D31*12</f>
        <v>48000</v>
      </c>
    </row>
    <row r="32" spans="1:5" ht="41.25" customHeight="1" x14ac:dyDescent="0.25">
      <c r="A32" s="45">
        <v>21</v>
      </c>
      <c r="B32" s="61" t="s">
        <v>41</v>
      </c>
      <c r="C32" s="60" t="s">
        <v>118</v>
      </c>
      <c r="D32" s="52">
        <v>45738.94</v>
      </c>
      <c r="E32" s="53">
        <v>548867.28</v>
      </c>
    </row>
    <row r="33" spans="1:5" ht="31.5" customHeight="1" x14ac:dyDescent="0.25">
      <c r="A33" s="45">
        <v>22</v>
      </c>
      <c r="B33" s="61" t="s">
        <v>42</v>
      </c>
      <c r="C33" s="60" t="s">
        <v>187</v>
      </c>
      <c r="D33" s="52">
        <v>21780</v>
      </c>
      <c r="E33" s="53">
        <v>261360</v>
      </c>
    </row>
    <row r="34" spans="1:5" ht="37.5" customHeight="1" x14ac:dyDescent="0.25">
      <c r="A34" s="45">
        <v>23</v>
      </c>
      <c r="B34" s="61" t="s">
        <v>43</v>
      </c>
      <c r="C34" s="60" t="s">
        <v>72</v>
      </c>
      <c r="D34" s="46" t="s">
        <v>72</v>
      </c>
      <c r="E34" s="47" t="s">
        <v>72</v>
      </c>
    </row>
    <row r="35" spans="1:5" ht="19.7" customHeight="1" x14ac:dyDescent="0.25">
      <c r="A35" s="45">
        <v>24</v>
      </c>
      <c r="B35" s="61" t="s">
        <v>44</v>
      </c>
      <c r="C35" s="60" t="s">
        <v>72</v>
      </c>
      <c r="D35" s="46" t="s">
        <v>72</v>
      </c>
      <c r="E35" s="47" t="s">
        <v>72</v>
      </c>
    </row>
    <row r="36" spans="1:5" ht="33.75" customHeight="1" x14ac:dyDescent="0.25">
      <c r="A36" s="45">
        <v>25</v>
      </c>
      <c r="B36" s="61" t="s">
        <v>45</v>
      </c>
      <c r="C36" s="60" t="s">
        <v>136</v>
      </c>
      <c r="D36" s="52">
        <v>39820.5</v>
      </c>
      <c r="E36" s="53">
        <v>477846</v>
      </c>
    </row>
    <row r="37" spans="1:5" s="19" customFormat="1" ht="30.75" customHeight="1" x14ac:dyDescent="0.25">
      <c r="A37" s="45">
        <v>26</v>
      </c>
      <c r="B37" s="61" t="s">
        <v>17</v>
      </c>
      <c r="C37" s="60" t="s">
        <v>77</v>
      </c>
      <c r="D37" s="43">
        <v>26547</v>
      </c>
      <c r="E37" s="43">
        <f>D37*12</f>
        <v>318564</v>
      </c>
    </row>
    <row r="38" spans="1:5" s="19" customFormat="1" ht="30" customHeight="1" x14ac:dyDescent="0.25">
      <c r="A38" s="38">
        <v>27</v>
      </c>
      <c r="B38" s="7" t="s">
        <v>46</v>
      </c>
      <c r="C38" s="39" t="s">
        <v>72</v>
      </c>
      <c r="D38" s="36" t="s">
        <v>72</v>
      </c>
      <c r="E38" s="37" t="s">
        <v>72</v>
      </c>
    </row>
    <row r="39" spans="1:5" s="19" customFormat="1" ht="35.25" customHeight="1" x14ac:dyDescent="0.25">
      <c r="A39" s="143">
        <v>28</v>
      </c>
      <c r="B39" s="145" t="s">
        <v>47</v>
      </c>
      <c r="C39" s="78" t="s">
        <v>137</v>
      </c>
      <c r="D39" s="43" t="s">
        <v>143</v>
      </c>
      <c r="E39" s="43">
        <v>28800</v>
      </c>
    </row>
    <row r="40" spans="1:5" s="19" customFormat="1" ht="35.25" customHeight="1" x14ac:dyDescent="0.25">
      <c r="A40" s="153"/>
      <c r="B40" s="154"/>
      <c r="C40" s="78" t="s">
        <v>138</v>
      </c>
      <c r="D40" s="43" t="s">
        <v>144</v>
      </c>
      <c r="E40" s="43">
        <v>32400</v>
      </c>
    </row>
    <row r="41" spans="1:5" s="19" customFormat="1" ht="35.25" customHeight="1" x14ac:dyDescent="0.25">
      <c r="A41" s="153"/>
      <c r="B41" s="154"/>
      <c r="C41" s="78" t="s">
        <v>139</v>
      </c>
      <c r="D41" s="43" t="s">
        <v>145</v>
      </c>
      <c r="E41" s="43">
        <v>27600</v>
      </c>
    </row>
    <row r="42" spans="1:5" s="19" customFormat="1" ht="35.25" customHeight="1" x14ac:dyDescent="0.25">
      <c r="A42" s="153"/>
      <c r="B42" s="154"/>
      <c r="C42" s="78" t="s">
        <v>140</v>
      </c>
      <c r="D42" s="43" t="s">
        <v>143</v>
      </c>
      <c r="E42" s="43">
        <v>28800</v>
      </c>
    </row>
    <row r="43" spans="1:5" s="19" customFormat="1" ht="35.25" customHeight="1" x14ac:dyDescent="0.25">
      <c r="A43" s="153"/>
      <c r="B43" s="154"/>
      <c r="C43" s="78" t="s">
        <v>141</v>
      </c>
      <c r="D43" s="43" t="s">
        <v>146</v>
      </c>
      <c r="E43" s="43">
        <v>40800</v>
      </c>
    </row>
    <row r="44" spans="1:5" s="19" customFormat="1" ht="35.25" customHeight="1" x14ac:dyDescent="0.25">
      <c r="A44" s="144"/>
      <c r="B44" s="146"/>
      <c r="C44" s="78" t="s">
        <v>142</v>
      </c>
      <c r="D44" s="43" t="s">
        <v>145</v>
      </c>
      <c r="E44" s="43">
        <v>27600</v>
      </c>
    </row>
    <row r="45" spans="1:5" s="19" customFormat="1" ht="51.75" customHeight="1" x14ac:dyDescent="0.25">
      <c r="A45" s="143">
        <v>29</v>
      </c>
      <c r="B45" s="145" t="s">
        <v>48</v>
      </c>
      <c r="C45" s="61" t="s">
        <v>104</v>
      </c>
      <c r="D45" s="43">
        <v>4000</v>
      </c>
      <c r="E45" s="43">
        <v>48000</v>
      </c>
    </row>
    <row r="46" spans="1:5" s="19" customFormat="1" ht="47.25" customHeight="1" x14ac:dyDescent="0.25">
      <c r="A46" s="144"/>
      <c r="B46" s="146"/>
      <c r="C46" s="61" t="s">
        <v>105</v>
      </c>
      <c r="D46" s="43">
        <v>3500</v>
      </c>
      <c r="E46" s="43">
        <v>42000</v>
      </c>
    </row>
    <row r="47" spans="1:5" s="19" customFormat="1" ht="52.5" customHeight="1" x14ac:dyDescent="0.25">
      <c r="A47" s="45">
        <v>30</v>
      </c>
      <c r="B47" s="61" t="s">
        <v>49</v>
      </c>
      <c r="C47" s="58" t="s">
        <v>79</v>
      </c>
      <c r="D47" s="43">
        <v>45000</v>
      </c>
      <c r="E47" s="43">
        <f>D47*12</f>
        <v>540000</v>
      </c>
    </row>
    <row r="48" spans="1:5" s="19" customFormat="1" ht="36" customHeight="1" x14ac:dyDescent="0.25">
      <c r="A48" s="143">
        <v>31</v>
      </c>
      <c r="B48" s="59" t="s">
        <v>50</v>
      </c>
      <c r="C48" s="61" t="s">
        <v>147</v>
      </c>
      <c r="D48" s="43">
        <v>20000</v>
      </c>
      <c r="E48" s="43">
        <v>240000</v>
      </c>
    </row>
    <row r="49" spans="1:5" s="19" customFormat="1" ht="27.75" customHeight="1" x14ac:dyDescent="0.25">
      <c r="A49" s="144"/>
      <c r="B49" s="48"/>
      <c r="C49" s="61" t="s">
        <v>148</v>
      </c>
      <c r="D49" s="43">
        <v>10000</v>
      </c>
      <c r="E49" s="43">
        <v>120000</v>
      </c>
    </row>
    <row r="50" spans="1:5" s="19" customFormat="1" ht="19.7" customHeight="1" x14ac:dyDescent="0.25">
      <c r="A50" s="143">
        <v>32</v>
      </c>
      <c r="B50" s="145" t="s">
        <v>51</v>
      </c>
      <c r="C50" s="61" t="s">
        <v>149</v>
      </c>
      <c r="D50" s="43">
        <v>6200</v>
      </c>
      <c r="E50" s="43">
        <v>74400</v>
      </c>
    </row>
    <row r="51" spans="1:5" s="19" customFormat="1" ht="25.5" customHeight="1" x14ac:dyDescent="0.25">
      <c r="A51" s="153"/>
      <c r="B51" s="154"/>
      <c r="C51" s="61" t="s">
        <v>150</v>
      </c>
      <c r="D51" s="43">
        <v>1500</v>
      </c>
      <c r="E51" s="43">
        <v>18000</v>
      </c>
    </row>
    <row r="52" spans="1:5" s="19" customFormat="1" ht="38.25" customHeight="1" x14ac:dyDescent="0.25">
      <c r="A52" s="144"/>
      <c r="B52" s="146"/>
      <c r="C52" s="61" t="s">
        <v>151</v>
      </c>
      <c r="D52" s="43">
        <v>2500</v>
      </c>
      <c r="E52" s="43">
        <v>30000</v>
      </c>
    </row>
    <row r="53" spans="1:5" s="19" customFormat="1" ht="27" customHeight="1" x14ac:dyDescent="0.25">
      <c r="A53" s="45">
        <v>33</v>
      </c>
      <c r="B53" s="61" t="s">
        <v>52</v>
      </c>
      <c r="C53" s="60" t="s">
        <v>152</v>
      </c>
      <c r="D53" s="43">
        <v>4500</v>
      </c>
      <c r="E53" s="43">
        <v>54000</v>
      </c>
    </row>
    <row r="54" spans="1:5" s="19" customFormat="1" ht="19.7" customHeight="1" x14ac:dyDescent="0.25">
      <c r="A54" s="147">
        <v>34</v>
      </c>
      <c r="B54" s="148" t="s">
        <v>53</v>
      </c>
      <c r="C54" s="60" t="s">
        <v>107</v>
      </c>
      <c r="D54" s="43">
        <v>26500</v>
      </c>
      <c r="E54" s="43">
        <v>318000</v>
      </c>
    </row>
    <row r="55" spans="1:5" s="19" customFormat="1" ht="27.75" customHeight="1" x14ac:dyDescent="0.25">
      <c r="A55" s="147"/>
      <c r="B55" s="148"/>
      <c r="C55" s="60" t="s">
        <v>125</v>
      </c>
      <c r="D55" s="43">
        <v>7000</v>
      </c>
      <c r="E55" s="43">
        <v>84000</v>
      </c>
    </row>
    <row r="56" spans="1:5" s="19" customFormat="1" ht="36" customHeight="1" x14ac:dyDescent="0.25">
      <c r="A56" s="143">
        <v>35</v>
      </c>
      <c r="B56" s="145" t="s">
        <v>54</v>
      </c>
      <c r="C56" s="60" t="s">
        <v>153</v>
      </c>
      <c r="D56" s="43">
        <v>20000</v>
      </c>
      <c r="E56" s="43">
        <v>240000</v>
      </c>
    </row>
    <row r="57" spans="1:5" s="19" customFormat="1" ht="36" customHeight="1" x14ac:dyDescent="0.25">
      <c r="A57" s="153"/>
      <c r="B57" s="154"/>
      <c r="C57" s="60" t="s">
        <v>154</v>
      </c>
      <c r="D57" s="43">
        <v>15000</v>
      </c>
      <c r="E57" s="43">
        <v>180000</v>
      </c>
    </row>
    <row r="58" spans="1:5" s="19" customFormat="1" ht="36" customHeight="1" x14ac:dyDescent="0.25">
      <c r="A58" s="153"/>
      <c r="B58" s="154"/>
      <c r="C58" s="60" t="s">
        <v>155</v>
      </c>
      <c r="D58" s="43">
        <v>2500</v>
      </c>
      <c r="E58" s="43">
        <v>30000</v>
      </c>
    </row>
    <row r="59" spans="1:5" s="19" customFormat="1" ht="39" customHeight="1" x14ac:dyDescent="0.25">
      <c r="A59" s="153"/>
      <c r="B59" s="154"/>
      <c r="C59" s="60" t="s">
        <v>156</v>
      </c>
      <c r="D59" s="43">
        <v>1050</v>
      </c>
      <c r="E59" s="43">
        <v>12600</v>
      </c>
    </row>
    <row r="60" spans="1:5" s="19" customFormat="1" ht="41.25" customHeight="1" x14ac:dyDescent="0.25">
      <c r="A60" s="144"/>
      <c r="B60" s="146"/>
      <c r="C60" s="60" t="s">
        <v>157</v>
      </c>
      <c r="D60" s="43">
        <v>1000</v>
      </c>
      <c r="E60" s="43">
        <v>12000</v>
      </c>
    </row>
    <row r="61" spans="1:5" s="19" customFormat="1" ht="31.5" customHeight="1" x14ac:dyDescent="0.25">
      <c r="A61" s="143">
        <v>36</v>
      </c>
      <c r="B61" s="145" t="s">
        <v>55</v>
      </c>
      <c r="C61" s="60" t="s">
        <v>120</v>
      </c>
      <c r="D61" s="43">
        <v>20000</v>
      </c>
      <c r="E61" s="62">
        <f>+D61*12</f>
        <v>240000</v>
      </c>
    </row>
    <row r="62" spans="1:5" s="19" customFormat="1" ht="36" customHeight="1" x14ac:dyDescent="0.25">
      <c r="A62" s="144"/>
      <c r="B62" s="146"/>
      <c r="C62" s="60" t="s">
        <v>158</v>
      </c>
      <c r="D62" s="43">
        <v>3000</v>
      </c>
      <c r="E62" s="62">
        <f>+D62*12</f>
        <v>36000</v>
      </c>
    </row>
    <row r="63" spans="1:5" s="19" customFormat="1" ht="33.75" customHeight="1" x14ac:dyDescent="0.25">
      <c r="A63" s="143">
        <v>37</v>
      </c>
      <c r="B63" s="155" t="s">
        <v>56</v>
      </c>
      <c r="C63" s="67" t="s">
        <v>124</v>
      </c>
      <c r="D63" s="43">
        <v>25000</v>
      </c>
      <c r="E63" s="62">
        <f>D63*12</f>
        <v>300000</v>
      </c>
    </row>
    <row r="64" spans="1:5" s="19" customFormat="1" ht="25.5" customHeight="1" x14ac:dyDescent="0.25">
      <c r="A64" s="144"/>
      <c r="B64" s="156"/>
      <c r="C64" s="67" t="s">
        <v>123</v>
      </c>
      <c r="D64" s="43">
        <v>8000</v>
      </c>
      <c r="E64" s="62">
        <f>D64*12</f>
        <v>96000</v>
      </c>
    </row>
    <row r="65" spans="1:5" s="19" customFormat="1" ht="25.5" customHeight="1" x14ac:dyDescent="0.25">
      <c r="A65" s="143">
        <v>38</v>
      </c>
      <c r="B65" s="145" t="s">
        <v>57</v>
      </c>
      <c r="C65" s="61" t="s">
        <v>159</v>
      </c>
      <c r="D65" s="43">
        <v>30000</v>
      </c>
      <c r="E65" s="62">
        <v>360000</v>
      </c>
    </row>
    <row r="66" spans="1:5" s="19" customFormat="1" ht="31.5" customHeight="1" x14ac:dyDescent="0.25">
      <c r="A66" s="144"/>
      <c r="B66" s="146"/>
      <c r="C66" s="61" t="s">
        <v>160</v>
      </c>
      <c r="D66" s="43">
        <v>12000</v>
      </c>
      <c r="E66" s="62">
        <v>144000</v>
      </c>
    </row>
    <row r="67" spans="1:5" s="19" customFormat="1" ht="52.5" customHeight="1" x14ac:dyDescent="0.25">
      <c r="A67" s="147">
        <v>39</v>
      </c>
      <c r="B67" s="148" t="s">
        <v>58</v>
      </c>
      <c r="C67" s="60" t="s">
        <v>108</v>
      </c>
      <c r="D67" s="43">
        <v>1200</v>
      </c>
      <c r="E67" s="43">
        <f>D67*12</f>
        <v>14400</v>
      </c>
    </row>
    <row r="68" spans="1:5" s="19" customFormat="1" ht="43.5" customHeight="1" x14ac:dyDescent="0.25">
      <c r="A68" s="147"/>
      <c r="B68" s="148"/>
      <c r="C68" s="60" t="s">
        <v>109</v>
      </c>
      <c r="D68" s="43">
        <v>7000</v>
      </c>
      <c r="E68" s="43">
        <f t="shared" ref="E68:E76" si="0">D68*12</f>
        <v>84000</v>
      </c>
    </row>
    <row r="69" spans="1:5" s="19" customFormat="1" ht="31.5" customHeight="1" x14ac:dyDescent="0.25">
      <c r="A69" s="147"/>
      <c r="B69" s="148"/>
      <c r="C69" s="60" t="s">
        <v>110</v>
      </c>
      <c r="D69" s="43">
        <v>3000</v>
      </c>
      <c r="E69" s="43">
        <f t="shared" si="0"/>
        <v>36000</v>
      </c>
    </row>
    <row r="70" spans="1:5" s="19" customFormat="1" ht="31.5" customHeight="1" x14ac:dyDescent="0.25">
      <c r="A70" s="147"/>
      <c r="B70" s="148"/>
      <c r="C70" s="63" t="s">
        <v>111</v>
      </c>
      <c r="D70" s="43">
        <v>1100</v>
      </c>
      <c r="E70" s="43">
        <f t="shared" si="0"/>
        <v>13200</v>
      </c>
    </row>
    <row r="71" spans="1:5" s="19" customFormat="1" ht="31.5" customHeight="1" x14ac:dyDescent="0.25">
      <c r="A71" s="147"/>
      <c r="B71" s="148"/>
      <c r="C71" s="63" t="s">
        <v>112</v>
      </c>
      <c r="D71" s="43">
        <v>6900</v>
      </c>
      <c r="E71" s="43">
        <f t="shared" si="0"/>
        <v>82800</v>
      </c>
    </row>
    <row r="72" spans="1:5" s="19" customFormat="1" ht="44.25" customHeight="1" x14ac:dyDescent="0.25">
      <c r="A72" s="147"/>
      <c r="B72" s="148"/>
      <c r="C72" s="63" t="s">
        <v>113</v>
      </c>
      <c r="D72" s="43">
        <v>7500</v>
      </c>
      <c r="E72" s="43">
        <f t="shared" si="0"/>
        <v>90000</v>
      </c>
    </row>
    <row r="73" spans="1:5" s="19" customFormat="1" ht="31.5" customHeight="1" x14ac:dyDescent="0.25">
      <c r="A73" s="147"/>
      <c r="B73" s="148"/>
      <c r="C73" s="63" t="s">
        <v>114</v>
      </c>
      <c r="D73" s="43">
        <v>1800</v>
      </c>
      <c r="E73" s="43">
        <f t="shared" si="0"/>
        <v>21600</v>
      </c>
    </row>
    <row r="74" spans="1:5" s="19" customFormat="1" ht="31.5" customHeight="1" x14ac:dyDescent="0.25">
      <c r="A74" s="147"/>
      <c r="B74" s="148"/>
      <c r="C74" s="64" t="s">
        <v>115</v>
      </c>
      <c r="D74" s="43">
        <v>2200</v>
      </c>
      <c r="E74" s="43">
        <f t="shared" si="0"/>
        <v>26400</v>
      </c>
    </row>
    <row r="75" spans="1:5" s="19" customFormat="1" ht="31.5" customHeight="1" x14ac:dyDescent="0.25">
      <c r="A75" s="147"/>
      <c r="B75" s="148"/>
      <c r="C75" s="65" t="s">
        <v>116</v>
      </c>
      <c r="D75" s="43">
        <v>3200</v>
      </c>
      <c r="E75" s="43">
        <f t="shared" si="0"/>
        <v>38400</v>
      </c>
    </row>
    <row r="76" spans="1:5" s="19" customFormat="1" ht="36" customHeight="1" x14ac:dyDescent="0.25">
      <c r="A76" s="147"/>
      <c r="B76" s="148"/>
      <c r="C76" s="65" t="s">
        <v>117</v>
      </c>
      <c r="D76" s="43">
        <v>55000</v>
      </c>
      <c r="E76" s="43">
        <f t="shared" si="0"/>
        <v>660000</v>
      </c>
    </row>
    <row r="77" spans="1:5" s="19" customFormat="1" ht="36" customHeight="1" x14ac:dyDescent="0.25">
      <c r="A77" s="143">
        <v>40</v>
      </c>
      <c r="B77" s="151" t="s">
        <v>59</v>
      </c>
      <c r="C77" s="60" t="s">
        <v>80</v>
      </c>
      <c r="D77" s="43">
        <v>25000</v>
      </c>
      <c r="E77" s="66">
        <v>300000</v>
      </c>
    </row>
    <row r="78" spans="1:5" s="19" customFormat="1" ht="35.25" customHeight="1" x14ac:dyDescent="0.25">
      <c r="A78" s="144"/>
      <c r="B78" s="152"/>
      <c r="C78" s="60" t="s">
        <v>81</v>
      </c>
      <c r="D78" s="43">
        <v>6600</v>
      </c>
      <c r="E78" s="66">
        <v>79200</v>
      </c>
    </row>
    <row r="79" spans="1:5" s="19" customFormat="1" ht="25.5" customHeight="1" x14ac:dyDescent="0.25">
      <c r="A79" s="45">
        <v>41</v>
      </c>
      <c r="B79" s="61" t="s">
        <v>60</v>
      </c>
      <c r="C79" s="60" t="s">
        <v>72</v>
      </c>
      <c r="D79" s="46" t="s">
        <v>72</v>
      </c>
      <c r="E79" s="47" t="s">
        <v>72</v>
      </c>
    </row>
    <row r="80" spans="1:5" s="19" customFormat="1" ht="39" customHeight="1" x14ac:dyDescent="0.25">
      <c r="A80" s="45">
        <v>42</v>
      </c>
      <c r="B80" s="61" t="s">
        <v>61</v>
      </c>
      <c r="C80" s="60" t="s">
        <v>82</v>
      </c>
      <c r="D80" s="43">
        <v>14000</v>
      </c>
      <c r="E80" s="43">
        <f>D80*12</f>
        <v>168000</v>
      </c>
    </row>
    <row r="81" spans="1:5" s="19" customFormat="1" ht="27" customHeight="1" x14ac:dyDescent="0.25">
      <c r="A81" s="45">
        <v>43</v>
      </c>
      <c r="B81" s="61" t="s">
        <v>62</v>
      </c>
      <c r="C81" s="56" t="s">
        <v>99</v>
      </c>
      <c r="D81" s="43">
        <v>15000</v>
      </c>
      <c r="E81" s="43">
        <v>180000</v>
      </c>
    </row>
    <row r="82" spans="1:5" s="19" customFormat="1" ht="27" customHeight="1" x14ac:dyDescent="0.25">
      <c r="A82" s="143">
        <v>44</v>
      </c>
      <c r="B82" s="157" t="s">
        <v>63</v>
      </c>
      <c r="C82" s="63" t="s">
        <v>121</v>
      </c>
      <c r="D82" s="43">
        <v>35000</v>
      </c>
      <c r="E82" s="43">
        <v>420000</v>
      </c>
    </row>
    <row r="83" spans="1:5" s="19" customFormat="1" ht="32.25" customHeight="1" x14ac:dyDescent="0.25">
      <c r="A83" s="144"/>
      <c r="B83" s="158"/>
      <c r="C83" s="63" t="s">
        <v>122</v>
      </c>
      <c r="D83" s="43">
        <v>3000</v>
      </c>
      <c r="E83" s="43">
        <v>36000</v>
      </c>
    </row>
    <row r="84" spans="1:5" s="19" customFormat="1" ht="32.25" customHeight="1" x14ac:dyDescent="0.25">
      <c r="A84" s="143">
        <v>45</v>
      </c>
      <c r="B84" s="145" t="s">
        <v>64</v>
      </c>
      <c r="C84" s="60" t="s">
        <v>161</v>
      </c>
      <c r="D84" s="43">
        <v>1200</v>
      </c>
      <c r="E84" s="43">
        <v>14400</v>
      </c>
    </row>
    <row r="85" spans="1:5" s="19" customFormat="1" ht="32.25" customHeight="1" x14ac:dyDescent="0.25">
      <c r="A85" s="153"/>
      <c r="B85" s="154"/>
      <c r="C85" s="60" t="s">
        <v>162</v>
      </c>
      <c r="D85" s="43">
        <v>1200</v>
      </c>
      <c r="E85" s="43">
        <v>14400</v>
      </c>
    </row>
    <row r="86" spans="1:5" s="19" customFormat="1" ht="32.25" customHeight="1" x14ac:dyDescent="0.25">
      <c r="A86" s="153"/>
      <c r="B86" s="154"/>
      <c r="C86" s="60" t="s">
        <v>163</v>
      </c>
      <c r="D86" s="43">
        <v>2000</v>
      </c>
      <c r="E86" s="43">
        <v>24000</v>
      </c>
    </row>
    <row r="87" spans="1:5" s="19" customFormat="1" ht="32.25" customHeight="1" x14ac:dyDescent="0.25">
      <c r="A87" s="144"/>
      <c r="B87" s="146"/>
      <c r="C87" s="60" t="s">
        <v>164</v>
      </c>
      <c r="D87" s="43">
        <v>1600</v>
      </c>
      <c r="E87" s="43">
        <v>19200</v>
      </c>
    </row>
    <row r="88" spans="1:5" s="19" customFormat="1" ht="35.25" customHeight="1" x14ac:dyDescent="0.25">
      <c r="A88" s="143">
        <v>46</v>
      </c>
      <c r="B88" s="145" t="s">
        <v>65</v>
      </c>
      <c r="C88" s="60" t="s">
        <v>76</v>
      </c>
      <c r="D88" s="43">
        <v>50000</v>
      </c>
      <c r="E88" s="43">
        <f t="shared" ref="E88:E95" si="1">D88*12</f>
        <v>600000</v>
      </c>
    </row>
    <row r="89" spans="1:5" s="19" customFormat="1" ht="35.25" customHeight="1" x14ac:dyDescent="0.25">
      <c r="A89" s="144"/>
      <c r="B89" s="146"/>
      <c r="C89" s="60" t="s">
        <v>83</v>
      </c>
      <c r="D89" s="43">
        <v>2000</v>
      </c>
      <c r="E89" s="43">
        <f t="shared" si="1"/>
        <v>24000</v>
      </c>
    </row>
    <row r="90" spans="1:5" s="19" customFormat="1" ht="35.25" customHeight="1" x14ac:dyDescent="0.25">
      <c r="A90" s="143">
        <v>47</v>
      </c>
      <c r="B90" s="59" t="s">
        <v>66</v>
      </c>
      <c r="C90" s="60" t="s">
        <v>84</v>
      </c>
      <c r="D90" s="43">
        <v>31000</v>
      </c>
      <c r="E90" s="43">
        <f t="shared" si="1"/>
        <v>372000</v>
      </c>
    </row>
    <row r="91" spans="1:5" s="19" customFormat="1" ht="34.5" customHeight="1" x14ac:dyDescent="0.25">
      <c r="A91" s="144"/>
      <c r="B91" s="48"/>
      <c r="C91" s="60" t="s">
        <v>165</v>
      </c>
      <c r="D91" s="43">
        <v>1500</v>
      </c>
      <c r="E91" s="43">
        <f t="shared" si="1"/>
        <v>18000</v>
      </c>
    </row>
    <row r="92" spans="1:5" s="19" customFormat="1" ht="34.5" customHeight="1" x14ac:dyDescent="0.25">
      <c r="A92" s="143">
        <v>48</v>
      </c>
      <c r="B92" s="145" t="s">
        <v>67</v>
      </c>
      <c r="C92" s="60" t="s">
        <v>73</v>
      </c>
      <c r="D92" s="43">
        <v>5500</v>
      </c>
      <c r="E92" s="43">
        <f t="shared" si="1"/>
        <v>66000</v>
      </c>
    </row>
    <row r="93" spans="1:5" s="19" customFormat="1" ht="51" customHeight="1" x14ac:dyDescent="0.25">
      <c r="A93" s="153"/>
      <c r="B93" s="154"/>
      <c r="C93" s="60" t="s">
        <v>74</v>
      </c>
      <c r="D93" s="43">
        <v>1000</v>
      </c>
      <c r="E93" s="43">
        <f t="shared" si="1"/>
        <v>12000</v>
      </c>
    </row>
    <row r="94" spans="1:5" s="19" customFormat="1" ht="38.25" customHeight="1" x14ac:dyDescent="0.25">
      <c r="A94" s="153"/>
      <c r="B94" s="154"/>
      <c r="C94" s="60" t="s">
        <v>75</v>
      </c>
      <c r="D94" s="43">
        <v>1000</v>
      </c>
      <c r="E94" s="43">
        <f t="shared" si="1"/>
        <v>12000</v>
      </c>
    </row>
    <row r="95" spans="1:5" s="19" customFormat="1" ht="38.25" customHeight="1" x14ac:dyDescent="0.25">
      <c r="A95" s="144"/>
      <c r="B95" s="146"/>
      <c r="C95" s="56" t="s">
        <v>85</v>
      </c>
      <c r="D95" s="43">
        <v>9000</v>
      </c>
      <c r="E95" s="43">
        <f t="shared" si="1"/>
        <v>108000</v>
      </c>
    </row>
    <row r="96" spans="1:5" s="19" customFormat="1" ht="31.5" customHeight="1" x14ac:dyDescent="0.25">
      <c r="A96" s="143">
        <v>49</v>
      </c>
      <c r="B96" s="157" t="s">
        <v>68</v>
      </c>
      <c r="C96" s="63" t="s">
        <v>166</v>
      </c>
      <c r="D96" s="70">
        <v>6100</v>
      </c>
      <c r="E96" s="44">
        <f>+D96*12</f>
        <v>73200</v>
      </c>
    </row>
    <row r="97" spans="1:5" s="19" customFormat="1" ht="31.5" customHeight="1" x14ac:dyDescent="0.25">
      <c r="A97" s="153"/>
      <c r="B97" s="159"/>
      <c r="C97" s="63" t="s">
        <v>167</v>
      </c>
      <c r="D97" s="70">
        <v>6500</v>
      </c>
      <c r="E97" s="44">
        <f t="shared" ref="E97:E111" si="2">+D97*12</f>
        <v>78000</v>
      </c>
    </row>
    <row r="98" spans="1:5" s="19" customFormat="1" ht="31.5" customHeight="1" x14ac:dyDescent="0.25">
      <c r="A98" s="153"/>
      <c r="B98" s="159"/>
      <c r="C98" s="63" t="s">
        <v>168</v>
      </c>
      <c r="D98" s="70">
        <v>10000</v>
      </c>
      <c r="E98" s="44">
        <f t="shared" si="2"/>
        <v>120000</v>
      </c>
    </row>
    <row r="99" spans="1:5" s="19" customFormat="1" ht="31.5" customHeight="1" x14ac:dyDescent="0.25">
      <c r="A99" s="153"/>
      <c r="B99" s="159"/>
      <c r="C99" s="63" t="s">
        <v>169</v>
      </c>
      <c r="D99" s="70">
        <v>3500</v>
      </c>
      <c r="E99" s="44">
        <f t="shared" si="2"/>
        <v>42000</v>
      </c>
    </row>
    <row r="100" spans="1:5" s="19" customFormat="1" ht="31.5" customHeight="1" x14ac:dyDescent="0.25">
      <c r="A100" s="153"/>
      <c r="B100" s="159"/>
      <c r="C100" s="63" t="s">
        <v>170</v>
      </c>
      <c r="D100" s="70">
        <v>7000</v>
      </c>
      <c r="E100" s="44">
        <f t="shared" si="2"/>
        <v>84000</v>
      </c>
    </row>
    <row r="101" spans="1:5" s="19" customFormat="1" ht="31.5" customHeight="1" x14ac:dyDescent="0.25">
      <c r="A101" s="153"/>
      <c r="B101" s="159"/>
      <c r="C101" s="63" t="s">
        <v>171</v>
      </c>
      <c r="D101" s="70">
        <v>7700</v>
      </c>
      <c r="E101" s="44">
        <f t="shared" si="2"/>
        <v>92400</v>
      </c>
    </row>
    <row r="102" spans="1:5" s="19" customFormat="1" ht="31.5" customHeight="1" x14ac:dyDescent="0.25">
      <c r="A102" s="153"/>
      <c r="B102" s="159"/>
      <c r="C102" s="63" t="s">
        <v>172</v>
      </c>
      <c r="D102" s="70">
        <v>6500</v>
      </c>
      <c r="E102" s="44">
        <f t="shared" si="2"/>
        <v>78000</v>
      </c>
    </row>
    <row r="103" spans="1:5" s="19" customFormat="1" ht="31.5" customHeight="1" x14ac:dyDescent="0.25">
      <c r="A103" s="153"/>
      <c r="B103" s="159"/>
      <c r="C103" s="63" t="s">
        <v>173</v>
      </c>
      <c r="D103" s="70">
        <v>5300</v>
      </c>
      <c r="E103" s="44">
        <f t="shared" si="2"/>
        <v>63600</v>
      </c>
    </row>
    <row r="104" spans="1:5" s="19" customFormat="1" ht="31.5" customHeight="1" x14ac:dyDescent="0.25">
      <c r="A104" s="153"/>
      <c r="B104" s="159"/>
      <c r="C104" s="63" t="s">
        <v>174</v>
      </c>
      <c r="D104" s="70">
        <v>6160</v>
      </c>
      <c r="E104" s="44">
        <f t="shared" si="2"/>
        <v>73920</v>
      </c>
    </row>
    <row r="105" spans="1:5" s="19" customFormat="1" ht="31.5" customHeight="1" x14ac:dyDescent="0.25">
      <c r="A105" s="153"/>
      <c r="B105" s="159"/>
      <c r="C105" s="63" t="s">
        <v>175</v>
      </c>
      <c r="D105" s="70">
        <v>10000</v>
      </c>
      <c r="E105" s="44">
        <f t="shared" si="2"/>
        <v>120000</v>
      </c>
    </row>
    <row r="106" spans="1:5" s="19" customFormat="1" ht="31.5" customHeight="1" x14ac:dyDescent="0.25">
      <c r="A106" s="153"/>
      <c r="B106" s="159"/>
      <c r="C106" s="63" t="s">
        <v>176</v>
      </c>
      <c r="D106" s="70">
        <v>3000</v>
      </c>
      <c r="E106" s="44">
        <f t="shared" si="2"/>
        <v>36000</v>
      </c>
    </row>
    <row r="107" spans="1:5" s="19" customFormat="1" ht="31.5" customHeight="1" x14ac:dyDescent="0.25">
      <c r="A107" s="153"/>
      <c r="B107" s="159"/>
      <c r="C107" s="63" t="s">
        <v>177</v>
      </c>
      <c r="D107" s="70">
        <v>8340</v>
      </c>
      <c r="E107" s="44">
        <f t="shared" si="2"/>
        <v>100080</v>
      </c>
    </row>
    <row r="108" spans="1:5" s="19" customFormat="1" ht="31.5" customHeight="1" x14ac:dyDescent="0.25">
      <c r="A108" s="153"/>
      <c r="B108" s="159"/>
      <c r="C108" s="63" t="s">
        <v>178</v>
      </c>
      <c r="D108" s="70">
        <v>9000</v>
      </c>
      <c r="E108" s="44">
        <f t="shared" si="2"/>
        <v>108000</v>
      </c>
    </row>
    <row r="109" spans="1:5" s="19" customFormat="1" ht="41.25" customHeight="1" x14ac:dyDescent="0.25">
      <c r="A109" s="153"/>
      <c r="B109" s="159"/>
      <c r="C109" s="63" t="s">
        <v>179</v>
      </c>
      <c r="D109" s="70">
        <v>5500</v>
      </c>
      <c r="E109" s="44">
        <f t="shared" si="2"/>
        <v>66000</v>
      </c>
    </row>
    <row r="110" spans="1:5" s="19" customFormat="1" ht="43.5" customHeight="1" x14ac:dyDescent="0.25">
      <c r="A110" s="153"/>
      <c r="B110" s="159"/>
      <c r="C110" s="63" t="s">
        <v>180</v>
      </c>
      <c r="D110" s="70">
        <v>3600</v>
      </c>
      <c r="E110" s="44">
        <f t="shared" si="2"/>
        <v>43200</v>
      </c>
    </row>
    <row r="111" spans="1:5" s="19" customFormat="1" ht="40.5" customHeight="1" x14ac:dyDescent="0.25">
      <c r="A111" s="153"/>
      <c r="B111" s="159"/>
      <c r="C111" s="63" t="s">
        <v>181</v>
      </c>
      <c r="D111" s="70">
        <v>8000</v>
      </c>
      <c r="E111" s="44">
        <f t="shared" si="2"/>
        <v>96000</v>
      </c>
    </row>
    <row r="112" spans="1:5" s="19" customFormat="1" ht="39" customHeight="1" x14ac:dyDescent="0.25">
      <c r="A112" s="153"/>
      <c r="B112" s="159"/>
      <c r="C112" s="63" t="s">
        <v>182</v>
      </c>
      <c r="D112" s="70">
        <v>8500</v>
      </c>
      <c r="E112" s="51">
        <f>+D112*12</f>
        <v>102000</v>
      </c>
    </row>
    <row r="113" spans="1:5" s="19" customFormat="1" ht="37.5" customHeight="1" x14ac:dyDescent="0.25">
      <c r="A113" s="153"/>
      <c r="B113" s="159"/>
      <c r="C113" s="63" t="s">
        <v>183</v>
      </c>
      <c r="D113" s="70">
        <v>6000</v>
      </c>
      <c r="E113" s="51">
        <f>+D113*12</f>
        <v>72000</v>
      </c>
    </row>
    <row r="114" spans="1:5" s="19" customFormat="1" ht="31.5" customHeight="1" x14ac:dyDescent="0.25">
      <c r="A114" s="153"/>
      <c r="B114" s="159"/>
      <c r="C114" s="63" t="s">
        <v>184</v>
      </c>
      <c r="D114" s="70">
        <v>3000</v>
      </c>
      <c r="E114" s="51">
        <f>+D114*12</f>
        <v>36000</v>
      </c>
    </row>
    <row r="115" spans="1:5" s="19" customFormat="1" ht="31.5" customHeight="1" x14ac:dyDescent="0.25">
      <c r="A115" s="153"/>
      <c r="B115" s="159"/>
      <c r="C115" s="63" t="s">
        <v>185</v>
      </c>
      <c r="D115" s="70">
        <v>2500</v>
      </c>
      <c r="E115" s="51">
        <f>+D115*12</f>
        <v>30000</v>
      </c>
    </row>
    <row r="116" spans="1:5" s="19" customFormat="1" ht="37.5" customHeight="1" x14ac:dyDescent="0.25">
      <c r="A116" s="153"/>
      <c r="B116" s="159"/>
      <c r="C116" s="63" t="s">
        <v>186</v>
      </c>
      <c r="D116" s="70">
        <v>6300</v>
      </c>
      <c r="E116" s="51">
        <f>+D116*12</f>
        <v>75600</v>
      </c>
    </row>
    <row r="117" spans="1:5" s="19" customFormat="1" ht="41.25" customHeight="1" x14ac:dyDescent="0.25">
      <c r="A117" s="143">
        <v>50</v>
      </c>
      <c r="B117" s="145" t="s">
        <v>70</v>
      </c>
      <c r="C117" s="60" t="s">
        <v>98</v>
      </c>
      <c r="D117" s="73">
        <v>10500</v>
      </c>
      <c r="E117" s="74">
        <v>126000</v>
      </c>
    </row>
    <row r="118" spans="1:5" s="19" customFormat="1" ht="41.25" customHeight="1" x14ac:dyDescent="0.25">
      <c r="A118" s="153"/>
      <c r="B118" s="154"/>
      <c r="C118" s="60" t="s">
        <v>96</v>
      </c>
      <c r="D118" s="51">
        <v>5000</v>
      </c>
      <c r="E118" s="75">
        <v>60000</v>
      </c>
    </row>
    <row r="119" spans="1:5" s="19" customFormat="1" ht="42.75" customHeight="1" x14ac:dyDescent="0.25">
      <c r="A119" s="144"/>
      <c r="B119" s="146"/>
      <c r="C119" s="60" t="s">
        <v>97</v>
      </c>
      <c r="D119" s="51">
        <v>94335</v>
      </c>
      <c r="E119" s="75">
        <v>1132020</v>
      </c>
    </row>
    <row r="120" spans="1:5" s="19" customFormat="1" ht="39.75" customHeight="1" x14ac:dyDescent="0.25">
      <c r="A120" s="143">
        <v>51</v>
      </c>
      <c r="B120" s="145" t="s">
        <v>69</v>
      </c>
      <c r="C120" s="63" t="s">
        <v>100</v>
      </c>
      <c r="D120" s="51">
        <v>47000</v>
      </c>
      <c r="E120" s="75">
        <f>D120*12</f>
        <v>564000</v>
      </c>
    </row>
    <row r="121" spans="1:5" s="19" customFormat="1" ht="39.75" customHeight="1" x14ac:dyDescent="0.25">
      <c r="A121" s="153"/>
      <c r="B121" s="154"/>
      <c r="C121" s="63" t="s">
        <v>101</v>
      </c>
      <c r="D121" s="51">
        <v>5600</v>
      </c>
      <c r="E121" s="75">
        <f>D121*12</f>
        <v>67200</v>
      </c>
    </row>
    <row r="122" spans="1:5" s="19" customFormat="1" ht="39.75" customHeight="1" x14ac:dyDescent="0.25">
      <c r="A122" s="153"/>
      <c r="B122" s="154"/>
      <c r="C122" s="63" t="s">
        <v>102</v>
      </c>
      <c r="D122" s="51">
        <v>6500</v>
      </c>
      <c r="E122" s="75">
        <f>D122*12</f>
        <v>78000</v>
      </c>
    </row>
    <row r="123" spans="1:5" s="19" customFormat="1" ht="39.75" customHeight="1" x14ac:dyDescent="0.25">
      <c r="A123" s="144"/>
      <c r="B123" s="146"/>
      <c r="C123" s="63" t="s">
        <v>103</v>
      </c>
      <c r="D123" s="51">
        <v>5600</v>
      </c>
      <c r="E123" s="75">
        <f>D123*12</f>
        <v>67200</v>
      </c>
    </row>
    <row r="124" spans="1:5" s="19" customFormat="1" ht="45" customHeight="1" x14ac:dyDescent="0.25">
      <c r="A124" s="143">
        <v>52</v>
      </c>
      <c r="B124" s="145" t="s">
        <v>71</v>
      </c>
      <c r="C124" s="60" t="s">
        <v>86</v>
      </c>
      <c r="D124" s="43">
        <v>44800</v>
      </c>
      <c r="E124" s="62">
        <f>+D124*12</f>
        <v>537600</v>
      </c>
    </row>
    <row r="125" spans="1:5" s="19" customFormat="1" ht="45" customHeight="1" x14ac:dyDescent="0.25">
      <c r="A125" s="153"/>
      <c r="B125" s="154"/>
      <c r="C125" s="60" t="s">
        <v>87</v>
      </c>
      <c r="D125" s="43">
        <v>6600</v>
      </c>
      <c r="E125" s="62">
        <f t="shared" ref="E125:E133" si="3">+D125*12</f>
        <v>79200</v>
      </c>
    </row>
    <row r="126" spans="1:5" s="19" customFormat="1" ht="45" customHeight="1" x14ac:dyDescent="0.25">
      <c r="A126" s="153"/>
      <c r="B126" s="154"/>
      <c r="C126" s="60" t="s">
        <v>88</v>
      </c>
      <c r="D126" s="43">
        <v>3500</v>
      </c>
      <c r="E126" s="62">
        <f t="shared" si="3"/>
        <v>42000</v>
      </c>
    </row>
    <row r="127" spans="1:5" s="19" customFormat="1" ht="45" customHeight="1" x14ac:dyDescent="0.25">
      <c r="A127" s="153"/>
      <c r="B127" s="154"/>
      <c r="C127" s="60" t="s">
        <v>89</v>
      </c>
      <c r="D127" s="43">
        <v>4400</v>
      </c>
      <c r="E127" s="62">
        <f t="shared" si="3"/>
        <v>52800</v>
      </c>
    </row>
    <row r="128" spans="1:5" s="19" customFormat="1" ht="45" customHeight="1" x14ac:dyDescent="0.25">
      <c r="A128" s="153"/>
      <c r="B128" s="154"/>
      <c r="C128" s="60" t="s">
        <v>90</v>
      </c>
      <c r="D128" s="43">
        <v>5500</v>
      </c>
      <c r="E128" s="62">
        <f t="shared" si="3"/>
        <v>66000</v>
      </c>
    </row>
    <row r="129" spans="1:5" s="19" customFormat="1" ht="45" customHeight="1" x14ac:dyDescent="0.25">
      <c r="A129" s="153"/>
      <c r="B129" s="154"/>
      <c r="C129" s="60" t="s">
        <v>91</v>
      </c>
      <c r="D129" s="43">
        <v>4500</v>
      </c>
      <c r="E129" s="62">
        <f t="shared" si="3"/>
        <v>54000</v>
      </c>
    </row>
    <row r="130" spans="1:5" s="19" customFormat="1" ht="45" customHeight="1" x14ac:dyDescent="0.25">
      <c r="A130" s="153"/>
      <c r="B130" s="154"/>
      <c r="C130" s="60" t="s">
        <v>92</v>
      </c>
      <c r="D130" s="43">
        <v>5000</v>
      </c>
      <c r="E130" s="62">
        <f t="shared" si="3"/>
        <v>60000</v>
      </c>
    </row>
    <row r="131" spans="1:5" s="19" customFormat="1" ht="45" customHeight="1" x14ac:dyDescent="0.25">
      <c r="A131" s="153"/>
      <c r="B131" s="154"/>
      <c r="C131" s="60" t="s">
        <v>93</v>
      </c>
      <c r="D131" s="43">
        <v>7000</v>
      </c>
      <c r="E131" s="62">
        <f t="shared" si="3"/>
        <v>84000</v>
      </c>
    </row>
    <row r="132" spans="1:5" s="19" customFormat="1" ht="45" customHeight="1" x14ac:dyDescent="0.25">
      <c r="A132" s="153"/>
      <c r="B132" s="154"/>
      <c r="C132" s="60" t="s">
        <v>94</v>
      </c>
      <c r="D132" s="43">
        <v>14800</v>
      </c>
      <c r="E132" s="62">
        <f t="shared" si="3"/>
        <v>177600</v>
      </c>
    </row>
    <row r="133" spans="1:5" s="19" customFormat="1" ht="45" customHeight="1" x14ac:dyDescent="0.25">
      <c r="A133" s="144"/>
      <c r="B133" s="146"/>
      <c r="C133" s="60" t="s">
        <v>95</v>
      </c>
      <c r="D133" s="43">
        <v>15680</v>
      </c>
      <c r="E133" s="62">
        <f t="shared" si="3"/>
        <v>188160</v>
      </c>
    </row>
    <row r="134" spans="1:5" ht="15.75" thickBot="1" x14ac:dyDescent="0.3">
      <c r="A134" s="26"/>
      <c r="B134" s="33" t="s">
        <v>8</v>
      </c>
      <c r="C134" s="27"/>
      <c r="D134" s="28"/>
      <c r="E134" s="29">
        <f>SUM(E9:E133)</f>
        <v>18856445.280000001</v>
      </c>
    </row>
    <row r="135" spans="1:5" x14ac:dyDescent="0.25">
      <c r="A135" s="126" t="s">
        <v>106</v>
      </c>
      <c r="B135" s="126"/>
      <c r="C135" s="126"/>
      <c r="D135" s="126"/>
      <c r="E135" s="126"/>
    </row>
    <row r="136" spans="1:5" ht="15" customHeight="1" x14ac:dyDescent="0.25">
      <c r="A136" s="126"/>
      <c r="B136" s="126"/>
      <c r="C136" s="126"/>
      <c r="D136" s="126"/>
      <c r="E136" s="126"/>
    </row>
    <row r="137" spans="1:5" x14ac:dyDescent="0.25">
      <c r="A137" s="126"/>
      <c r="B137" s="126"/>
      <c r="C137" s="126"/>
      <c r="D137" s="126"/>
      <c r="E137" s="126"/>
    </row>
    <row r="138" spans="1:5" x14ac:dyDescent="0.25">
      <c r="A138" s="126"/>
      <c r="B138" s="126"/>
      <c r="C138" s="126"/>
      <c r="D138" s="126"/>
      <c r="E138" s="126"/>
    </row>
  </sheetData>
  <mergeCells count="50">
    <mergeCell ref="A120:A123"/>
    <mergeCell ref="B120:B123"/>
    <mergeCell ref="A124:A133"/>
    <mergeCell ref="B124:B133"/>
    <mergeCell ref="A135:E138"/>
    <mergeCell ref="A117:A119"/>
    <mergeCell ref="B117:B119"/>
    <mergeCell ref="A82:A83"/>
    <mergeCell ref="B82:B83"/>
    <mergeCell ref="A84:A87"/>
    <mergeCell ref="B84:B87"/>
    <mergeCell ref="A88:A89"/>
    <mergeCell ref="B88:B89"/>
    <mergeCell ref="A90:A91"/>
    <mergeCell ref="A92:A95"/>
    <mergeCell ref="B92:B95"/>
    <mergeCell ref="A96:A116"/>
    <mergeCell ref="B96:B116"/>
    <mergeCell ref="A65:A66"/>
    <mergeCell ref="B65:B66"/>
    <mergeCell ref="A67:A76"/>
    <mergeCell ref="B67:B76"/>
    <mergeCell ref="A77:A78"/>
    <mergeCell ref="B77:B78"/>
    <mergeCell ref="A56:A60"/>
    <mergeCell ref="B56:B60"/>
    <mergeCell ref="A61:A62"/>
    <mergeCell ref="B61:B62"/>
    <mergeCell ref="A63:A64"/>
    <mergeCell ref="B63:B64"/>
    <mergeCell ref="A54:A55"/>
    <mergeCell ref="B54:B55"/>
    <mergeCell ref="A22:A23"/>
    <mergeCell ref="B22:B23"/>
    <mergeCell ref="A30:A31"/>
    <mergeCell ref="B30:B31"/>
    <mergeCell ref="A39:A44"/>
    <mergeCell ref="B39:B44"/>
    <mergeCell ref="A45:A46"/>
    <mergeCell ref="B45:B46"/>
    <mergeCell ref="A48:A49"/>
    <mergeCell ref="A50:A52"/>
    <mergeCell ref="B50:B52"/>
    <mergeCell ref="A15:A16"/>
    <mergeCell ref="B15:B16"/>
    <mergeCell ref="A1:E1"/>
    <mergeCell ref="A3:E3"/>
    <mergeCell ref="A4:E4"/>
    <mergeCell ref="A5:E5"/>
    <mergeCell ref="A6:E6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6" max="4" man="1"/>
    <brk id="100" max="4" man="1"/>
    <brk id="119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1</vt:lpstr>
      <vt:lpstr>enero 2022</vt:lpstr>
      <vt:lpstr>enero_control_entregas</vt:lpstr>
      <vt:lpstr>'enero 2022'!Área_de_impresión</vt:lpstr>
      <vt:lpstr>enero_control_entregas!Área_de_impresión</vt:lpstr>
      <vt:lpstr>'enero 2022'!Títulos_a_imprimir</vt:lpstr>
      <vt:lpstr>enero_control_entregas!Títulos_a_imprimir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2022-02-04T16:09:40Z</cp:lastPrinted>
  <dcterms:created xsi:type="dcterms:W3CDTF">2009-03-31T23:46:52Z</dcterms:created>
  <dcterms:modified xsi:type="dcterms:W3CDTF">2022-02-04T16:11:46Z</dcterms:modified>
</cp:coreProperties>
</file>