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25" yWindow="15" windowWidth="9795" windowHeight="8040" activeTab="1"/>
  </bookViews>
  <sheets>
    <sheet name="Hoja1" sheetId="1" r:id="rId1"/>
    <sheet name="Hoja1 (2)" sheetId="4" r:id="rId2"/>
    <sheet name="Hoja2" sheetId="2" r:id="rId3"/>
    <sheet name="Hoja3" sheetId="3" r:id="rId4"/>
  </sheets>
  <definedNames>
    <definedName name="_xlnm.Print_Area" localSheetId="0">Hoja1!$A$1:$AG$10</definedName>
    <definedName name="_xlnm.Print_Area" localSheetId="1">'Hoja1 (2)'!$A$1:$S$9</definedName>
  </definedNames>
  <calcPr calcId="145621"/>
</workbook>
</file>

<file path=xl/calcChain.xml><?xml version="1.0" encoding="utf-8"?>
<calcChain xmlns="http://schemas.openxmlformats.org/spreadsheetml/2006/main"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7" i="1"/>
</calcChain>
</file>

<file path=xl/sharedStrings.xml><?xml version="1.0" encoding="utf-8"?>
<sst xmlns="http://schemas.openxmlformats.org/spreadsheetml/2006/main" count="329" uniqueCount="109">
  <si>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</si>
  <si>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</si>
  <si>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</si>
  <si>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</si>
  <si>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</si>
  <si>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</si>
  <si>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</si>
  <si>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</si>
  <si>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</si>
  <si>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</si>
  <si>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</si>
  <si>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</si>
  <si>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</si>
  <si>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</si>
  <si>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</si>
  <si>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</si>
  <si>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</si>
  <si>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</si>
  <si>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</si>
  <si>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</si>
  <si>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</si>
  <si>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</si>
  <si>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</si>
  <si>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</si>
  <si>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</si>
  <si>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</si>
  <si>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</si>
  <si>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</si>
  <si>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</si>
  <si>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</si>
  <si>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</si>
  <si>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</si>
  <si>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</si>
  <si>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</si>
  <si>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</si>
  <si>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</si>
  <si>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</si>
  <si>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</si>
  <si>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</si>
  <si>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</si>
  <si>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</si>
  <si>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</si>
  <si>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</si>
  <si>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</si>
  <si>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</si>
  <si>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</si>
  <si>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</si>
  <si>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</si>
  <si>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</si>
  <si>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</si>
  <si>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</si>
  <si>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</si>
  <si>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</si>
  <si>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</si>
  <si>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</si>
  <si>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</si>
  <si>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</si>
  <si>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</si>
  <si>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</si>
  <si>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</si>
  <si>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</si>
  <si>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</si>
  <si>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</si>
  <si>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</si>
  <si>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</si>
  <si>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</si>
  <si>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</si>
  <si>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</si>
  <si>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</si>
  <si>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</si>
  <si>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</si>
  <si>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</si>
  <si>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</si>
  <si>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</si>
  <si>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</si>
  <si>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</si>
  <si>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</si>
  <si>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</si>
  <si>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</si>
  <si>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</si>
  <si>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</si>
  <si>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</si>
  <si>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</si>
  <si>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</si>
  <si>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</si>
  <si>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</si>
  <si>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</si>
  <si>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</si>
  <si>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</si>
  <si>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</si>
  <si>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</si>
  <si>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DIDECO 37-109-2014-L</t>
  </si>
  <si>
    <t>DIDECO 36-109-2014-L</t>
  </si>
  <si>
    <t>CONSTRUCTORA CONSTRUALMA</t>
  </si>
  <si>
    <t>GONZALEZ,LEMUS,,ALMA,LUCRECIA</t>
  </si>
  <si>
    <t>Proyectos Ejecutados y/o Ejecucion en el año 2019</t>
  </si>
  <si>
    <t>mayo</t>
  </si>
  <si>
    <t>junio</t>
  </si>
  <si>
    <t>julio</t>
  </si>
  <si>
    <t>En Ejecución</t>
  </si>
  <si>
    <t>En fase de recepción y liquidación</t>
  </si>
  <si>
    <t>Suspendida</t>
  </si>
  <si>
    <t>Finalizada</t>
  </si>
  <si>
    <t>agosto</t>
  </si>
  <si>
    <t>Inconclusa por Incumplimiento</t>
  </si>
  <si>
    <t>No ha iniciado su ejecución</t>
  </si>
  <si>
    <t>En proceso de rescición de contrato</t>
  </si>
  <si>
    <t>Avance Financiero Año 2019</t>
  </si>
  <si>
    <t>Avance Fisico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</si>
</sst>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Q&quot;#,##0.00_);[Red]\(&quot;Q&quot;#,##0.00\)"/>
    <numFmt numFmtId="164" formatCode="&quot;Q&quot;#,##0.00"/>
    <numFmt numFmtId="165" formatCode="&quot;Q&quot;#,##0.00;[Red]&quot;Q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8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8" fontId="1" fillId="0" borderId="11" xfId="0" applyNumberFormat="1" applyFont="1" applyBorder="1" applyAlignment="1">
      <alignment horizontal="center" vertical="center" wrapText="1"/>
    </xf>
    <xf numFmtId="8" fontId="1" fillId="0" borderId="0" xfId="0" applyNumberFormat="1" applyFont="1" applyBorder="1" applyAlignment="1">
      <alignment horizontal="center" vertical="center" wrapText="1"/>
    </xf>
    <xf numFmtId="8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8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4" fontId="0" fillId="0" borderId="0" xfId="0" applyNumberFormat="1" applyFill="1" applyAlignment="1">
      <alignment horizontal="center" vertical="center"/>
    </xf>
    <xf numFmtId="164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8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/>
    <xf numFmtId="8" fontId="1" fillId="0" borderId="1" xfId="0" applyNumberFormat="1" applyFont="1" applyFill="1" applyBorder="1" applyAlignment="1">
      <alignment horizontal="right" vertical="center" wrapText="1"/>
    </xf>
    <xf numFmtId="8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13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 wrapText="1"/>
    </xf>
    <xf numFmtId="8" fontId="1" fillId="0" borderId="6" xfId="0" applyNumberFormat="1" applyFont="1" applyFill="1" applyBorder="1" applyAlignment="1">
      <alignment horizontal="center" vertical="center" wrapText="1"/>
    </xf>
    <xf numFmtId="10" fontId="1" fillId="0" borderId="6" xfId="1" applyNumberFormat="1" applyFont="1" applyFill="1" applyBorder="1" applyAlignment="1">
      <alignment horizontal="center" vertical="center" wrapText="1"/>
    </xf>
    <xf numFmtId="10" fontId="1" fillId="0" borderId="20" xfId="1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0" fontId="1" fillId="0" borderId="22" xfId="1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0" fontId="1" fillId="0" borderId="9" xfId="1" applyNumberFormat="1" applyFont="1" applyFill="1" applyBorder="1" applyAlignment="1">
      <alignment horizontal="center" vertical="center" wrapText="1"/>
    </xf>
    <xf numFmtId="10" fontId="1" fillId="0" borderId="25" xfId="1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showGridLines="0" zoomScaleNormal="100" zoomScaleSheetLayoutView="90" workbookViewId="0">
      <selection activeCell="J15" sqref="J15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3" customWidth="1"/>
    <col min="9" max="9" width="11.28515625" customWidth="1"/>
    <col min="10" max="10" width="41" style="3" customWidth="1"/>
    <col min="11" max="11" width="15.140625" bestFit="1" customWidth="1"/>
    <col min="12" max="12" width="11.42578125" customWidth="1"/>
    <col min="13" max="13" width="15.425781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28" width="8.42578125" customWidth="1"/>
    <col min="29" max="31" width="9.42578125" customWidth="1"/>
    <col min="32" max="32" width="13.42578125" customWidth="1"/>
    <col min="33" max="33" width="18.28515625" customWidth="1"/>
    <col min="34" max="34" width="18.7109375" customWidth="1"/>
    <col min="35" max="35" width="14.42578125" bestFit="1" customWidth="1"/>
    <col min="36" max="37" width="13" bestFit="1" customWidth="1"/>
  </cols>
  <sheetData>
    <row r="1" spans="1:37" x14ac:dyDescent="0.25">
      <c r="A1" t="s">
        <v>0</v>
      </c>
    </row>
    <row r="2" spans="1:37" x14ac:dyDescent="0.25">
      <c r="A2" t="s">
        <v>1</v>
      </c>
    </row>
    <row r="3" spans="1:37" x14ac:dyDescent="0.25">
      <c r="A3" t="s">
        <v>95</v>
      </c>
    </row>
    <row r="4" spans="1:37" s="1" customFormat="1" ht="18" customHeight="1" x14ac:dyDescent="0.25">
      <c r="A4" s="92" t="s">
        <v>2</v>
      </c>
      <c r="B4" s="92" t="s">
        <v>3</v>
      </c>
      <c r="C4" s="88" t="s">
        <v>4</v>
      </c>
      <c r="D4" s="88" t="s">
        <v>5</v>
      </c>
      <c r="E4" s="88" t="s">
        <v>6</v>
      </c>
      <c r="F4" s="88" t="s">
        <v>7</v>
      </c>
      <c r="G4" s="92" t="s">
        <v>8</v>
      </c>
      <c r="H4" s="88" t="s">
        <v>9</v>
      </c>
      <c r="I4" s="88"/>
      <c r="J4" s="91" t="s">
        <v>10</v>
      </c>
      <c r="K4" s="91" t="s">
        <v>11</v>
      </c>
      <c r="L4" s="91" t="s">
        <v>12</v>
      </c>
      <c r="M4" s="91" t="s">
        <v>13</v>
      </c>
      <c r="N4" s="93" t="s">
        <v>25</v>
      </c>
      <c r="O4" s="94"/>
      <c r="P4" s="94"/>
      <c r="Q4" s="94"/>
      <c r="R4" s="95"/>
      <c r="S4" s="80" t="s">
        <v>78</v>
      </c>
      <c r="T4" s="81"/>
      <c r="U4" s="81"/>
      <c r="V4" s="81"/>
      <c r="W4" s="81"/>
      <c r="X4" s="81"/>
      <c r="Y4" s="81"/>
      <c r="Z4" s="81"/>
      <c r="AA4" s="81"/>
      <c r="AB4" s="80">
        <v>2019</v>
      </c>
      <c r="AC4" s="81"/>
      <c r="AD4" s="81"/>
      <c r="AE4" s="96"/>
      <c r="AF4" s="91" t="s">
        <v>14</v>
      </c>
      <c r="AG4" s="91" t="s">
        <v>15</v>
      </c>
    </row>
    <row r="5" spans="1:37" s="1" customFormat="1" ht="26.25" customHeight="1" x14ac:dyDescent="0.25">
      <c r="A5" s="92"/>
      <c r="B5" s="92"/>
      <c r="C5" s="88"/>
      <c r="D5" s="88"/>
      <c r="E5" s="88"/>
      <c r="F5" s="88"/>
      <c r="G5" s="92"/>
      <c r="H5" s="2" t="s">
        <v>16</v>
      </c>
      <c r="I5" s="2" t="s">
        <v>17</v>
      </c>
      <c r="J5" s="91"/>
      <c r="K5" s="91"/>
      <c r="L5" s="91"/>
      <c r="M5" s="91"/>
      <c r="N5" s="11" t="s">
        <v>79</v>
      </c>
      <c r="O5" s="11" t="s">
        <v>80</v>
      </c>
      <c r="P5" s="47" t="s">
        <v>81</v>
      </c>
      <c r="Q5" s="47" t="s">
        <v>82</v>
      </c>
      <c r="R5" s="47" t="s">
        <v>83</v>
      </c>
      <c r="S5" s="55" t="s">
        <v>90</v>
      </c>
      <c r="T5" s="48" t="s">
        <v>84</v>
      </c>
      <c r="U5" s="49" t="s">
        <v>85</v>
      </c>
      <c r="V5" s="50" t="s">
        <v>86</v>
      </c>
      <c r="W5" s="52" t="s">
        <v>87</v>
      </c>
      <c r="X5" s="53" t="s">
        <v>88</v>
      </c>
      <c r="Y5" s="54" t="s">
        <v>89</v>
      </c>
      <c r="Z5" s="55" t="s">
        <v>79</v>
      </c>
      <c r="AA5" s="56" t="s">
        <v>80</v>
      </c>
      <c r="AB5" s="65" t="s">
        <v>96</v>
      </c>
      <c r="AC5" s="72" t="s">
        <v>97</v>
      </c>
      <c r="AD5" s="73" t="s">
        <v>98</v>
      </c>
      <c r="AE5" s="74" t="s">
        <v>103</v>
      </c>
      <c r="AF5" s="91"/>
      <c r="AG5" s="91"/>
    </row>
    <row r="6" spans="1:37" s="13" customFormat="1" ht="72.75" customHeight="1" x14ac:dyDescent="0.25">
      <c r="A6" s="7">
        <v>1</v>
      </c>
      <c r="B6" s="7" t="s">
        <v>18</v>
      </c>
      <c r="C6" s="7">
        <v>120818</v>
      </c>
      <c r="D6" s="7">
        <v>491926</v>
      </c>
      <c r="E6" s="7">
        <v>22081906</v>
      </c>
      <c r="F6" s="7">
        <v>3166244</v>
      </c>
      <c r="G6" s="7" t="s">
        <v>26</v>
      </c>
      <c r="H6" s="7" t="s">
        <v>22</v>
      </c>
      <c r="I6" s="7">
        <v>62247530</v>
      </c>
      <c r="J6" s="7" t="s">
        <v>27</v>
      </c>
      <c r="K6" s="12">
        <v>2841147.6</v>
      </c>
      <c r="L6" s="12">
        <v>0</v>
      </c>
      <c r="M6" s="61">
        <v>2841147.6</v>
      </c>
      <c r="N6" s="12">
        <v>0</v>
      </c>
      <c r="O6" s="12">
        <v>0</v>
      </c>
      <c r="P6" s="12">
        <v>0</v>
      </c>
      <c r="Q6" s="12">
        <v>444764.67</v>
      </c>
      <c r="R6" s="12">
        <v>437498.61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7" t="s">
        <v>99</v>
      </c>
      <c r="AG6" s="57" t="s">
        <v>19</v>
      </c>
    </row>
    <row r="7" spans="1:37" s="5" customFormat="1" ht="86.25" customHeight="1" x14ac:dyDescent="0.25">
      <c r="A7" s="4">
        <v>2</v>
      </c>
      <c r="B7" s="4" t="s">
        <v>18</v>
      </c>
      <c r="C7" s="8">
        <v>51561</v>
      </c>
      <c r="D7" s="4">
        <v>397725</v>
      </c>
      <c r="E7" s="4">
        <v>19922819</v>
      </c>
      <c r="F7" s="9">
        <v>2544512</v>
      </c>
      <c r="G7" s="4" t="s">
        <v>21</v>
      </c>
      <c r="H7" s="4" t="s">
        <v>22</v>
      </c>
      <c r="I7" s="4">
        <v>62247530</v>
      </c>
      <c r="J7" s="7" t="s">
        <v>23</v>
      </c>
      <c r="K7" s="6">
        <v>2312000</v>
      </c>
      <c r="L7" s="6">
        <v>0</v>
      </c>
      <c r="M7" s="62">
        <f>SUM(K7:L7)</f>
        <v>2312000</v>
      </c>
      <c r="N7" s="6">
        <v>516331.87</v>
      </c>
      <c r="O7" s="12">
        <v>0</v>
      </c>
      <c r="P7" s="12">
        <v>147264.47</v>
      </c>
      <c r="Q7" s="12">
        <v>600884.84</v>
      </c>
      <c r="R7" s="12">
        <v>482089.11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7" t="s">
        <v>100</v>
      </c>
      <c r="AG7" s="58" t="s">
        <v>19</v>
      </c>
      <c r="AI7" s="44"/>
      <c r="AJ7" s="44"/>
      <c r="AK7" s="44"/>
    </row>
    <row r="8" spans="1:37" ht="72" customHeight="1" x14ac:dyDescent="0.25">
      <c r="A8" s="7">
        <v>3</v>
      </c>
      <c r="B8" s="7" t="s">
        <v>18</v>
      </c>
      <c r="C8" s="29">
        <v>51617</v>
      </c>
      <c r="D8" s="29">
        <v>498947</v>
      </c>
      <c r="E8" s="7">
        <v>22313163</v>
      </c>
      <c r="F8" s="7">
        <v>3269469</v>
      </c>
      <c r="G8" s="7" t="s">
        <v>38</v>
      </c>
      <c r="H8" s="7" t="s">
        <v>22</v>
      </c>
      <c r="I8" s="7">
        <v>62247530</v>
      </c>
      <c r="J8" s="7" t="s">
        <v>39</v>
      </c>
      <c r="K8" s="30">
        <v>5799933.5899999999</v>
      </c>
      <c r="L8" s="6">
        <v>0</v>
      </c>
      <c r="M8" s="63">
        <v>5799933.5899999999</v>
      </c>
      <c r="N8" s="43" t="s">
        <v>40</v>
      </c>
      <c r="O8" s="43" t="s">
        <v>40</v>
      </c>
      <c r="P8" s="43" t="s">
        <v>40</v>
      </c>
      <c r="Q8" s="12">
        <v>0</v>
      </c>
      <c r="R8" s="12">
        <v>624921.06999999995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7" t="s">
        <v>101</v>
      </c>
      <c r="AG8" s="58" t="s">
        <v>19</v>
      </c>
      <c r="AI8" s="45"/>
      <c r="AJ8" s="46"/>
      <c r="AK8" s="46"/>
    </row>
    <row r="9" spans="1:37" ht="45.75" customHeight="1" x14ac:dyDescent="0.25">
      <c r="A9" s="4">
        <v>4</v>
      </c>
      <c r="B9" s="7" t="s">
        <v>18</v>
      </c>
      <c r="C9" s="7">
        <v>134012</v>
      </c>
      <c r="D9" s="7">
        <v>494720</v>
      </c>
      <c r="E9" s="7">
        <v>22278147</v>
      </c>
      <c r="F9" s="7">
        <v>3258408</v>
      </c>
      <c r="G9" s="7" t="s">
        <v>42</v>
      </c>
      <c r="H9" s="7" t="s">
        <v>43</v>
      </c>
      <c r="I9" s="59">
        <v>51130513</v>
      </c>
      <c r="J9" s="7" t="s">
        <v>76</v>
      </c>
      <c r="K9" s="42">
        <v>163124.67000000001</v>
      </c>
      <c r="L9" s="6">
        <v>0</v>
      </c>
      <c r="M9" s="64">
        <v>163124.67000000001</v>
      </c>
      <c r="N9" s="43" t="s">
        <v>40</v>
      </c>
      <c r="O9" s="43" t="s">
        <v>40</v>
      </c>
      <c r="P9" s="43" t="s">
        <v>40</v>
      </c>
      <c r="Q9" s="12">
        <v>0</v>
      </c>
      <c r="R9" s="12">
        <v>154968.44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4" t="s">
        <v>102</v>
      </c>
      <c r="AG9" s="58" t="s">
        <v>19</v>
      </c>
    </row>
    <row r="10" spans="1:37" ht="79.5" customHeight="1" x14ac:dyDescent="0.25">
      <c r="A10" s="7">
        <v>5</v>
      </c>
      <c r="B10" s="7" t="s">
        <v>18</v>
      </c>
      <c r="C10" s="7">
        <v>136840</v>
      </c>
      <c r="D10" s="7">
        <v>495328</v>
      </c>
      <c r="E10" s="7">
        <v>22282699</v>
      </c>
      <c r="F10" s="7">
        <v>3258408</v>
      </c>
      <c r="G10" s="7" t="s">
        <v>45</v>
      </c>
      <c r="H10" s="7" t="s">
        <v>43</v>
      </c>
      <c r="I10" s="59">
        <v>51130513</v>
      </c>
      <c r="J10" s="7" t="s">
        <v>77</v>
      </c>
      <c r="K10" s="42">
        <v>338521.64</v>
      </c>
      <c r="L10" s="6">
        <v>0</v>
      </c>
      <c r="M10" s="64">
        <v>338521.64</v>
      </c>
      <c r="N10" s="43" t="s">
        <v>40</v>
      </c>
      <c r="O10" s="43" t="s">
        <v>40</v>
      </c>
      <c r="P10" s="43" t="s">
        <v>40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4" t="s">
        <v>104</v>
      </c>
      <c r="AG10" s="58" t="s">
        <v>19</v>
      </c>
    </row>
    <row r="11" spans="1:37" ht="15" customHeigh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67"/>
      <c r="L11" s="25"/>
      <c r="M11" s="68"/>
      <c r="N11" s="27"/>
      <c r="O11" s="27"/>
      <c r="P11" s="27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10"/>
      <c r="AG11" s="69"/>
    </row>
    <row r="12" spans="1:37" ht="15" customHeigh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67"/>
      <c r="L12" s="25"/>
      <c r="M12" s="68"/>
      <c r="N12" s="27"/>
      <c r="O12" s="27"/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10"/>
      <c r="AG12" s="69"/>
    </row>
    <row r="13" spans="1:37" ht="15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67"/>
      <c r="L13" s="25"/>
      <c r="M13" s="68"/>
      <c r="N13" s="27"/>
      <c r="O13" s="27"/>
      <c r="P13" s="27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10"/>
      <c r="AG13" s="69"/>
    </row>
    <row r="14" spans="1:37" ht="15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67"/>
      <c r="L14" s="25"/>
      <c r="M14" s="68"/>
      <c r="N14" s="27"/>
      <c r="O14" s="27"/>
      <c r="P14" s="27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10"/>
      <c r="AG14" s="69"/>
    </row>
    <row r="15" spans="1:37" ht="15" customHeigh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67"/>
      <c r="L15" s="25"/>
      <c r="M15" s="68"/>
      <c r="N15" s="27"/>
      <c r="O15" s="27"/>
      <c r="P15" s="27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10"/>
      <c r="AG15" s="69"/>
    </row>
    <row r="16" spans="1:37" ht="1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67"/>
      <c r="L16" s="25"/>
      <c r="M16" s="68"/>
      <c r="N16" s="27"/>
      <c r="O16" s="27"/>
      <c r="P16" s="27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10"/>
      <c r="AG16" s="69"/>
    </row>
    <row r="17" spans="1:38" ht="15" customHeight="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67"/>
      <c r="L17" s="25"/>
      <c r="M17" s="68"/>
      <c r="N17" s="27"/>
      <c r="O17" s="27"/>
      <c r="P17" s="27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10"/>
      <c r="AG17" s="69"/>
    </row>
    <row r="18" spans="1:38" ht="15" customHeight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67"/>
      <c r="L18" s="25"/>
      <c r="M18" s="68"/>
      <c r="N18" s="27"/>
      <c r="O18" s="27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10"/>
      <c r="AG18" s="69"/>
    </row>
    <row r="19" spans="1:38" ht="1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67"/>
      <c r="L19" s="25"/>
      <c r="M19" s="68"/>
      <c r="N19" s="27"/>
      <c r="O19" s="27"/>
      <c r="P19" s="27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10"/>
      <c r="AG19" s="69"/>
    </row>
    <row r="20" spans="1:38" ht="1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67"/>
      <c r="L20" s="25"/>
      <c r="M20" s="68"/>
      <c r="N20" s="27"/>
      <c r="O20" s="27"/>
      <c r="P20" s="27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10"/>
      <c r="AG20" s="69"/>
    </row>
    <row r="21" spans="1:38" ht="15" customHeight="1" x14ac:dyDescent="0.25">
      <c r="J21" s="70"/>
    </row>
    <row r="22" spans="1:38" ht="15.75" thickBot="1" x14ac:dyDescent="0.3">
      <c r="A22" s="15" t="s">
        <v>69</v>
      </c>
      <c r="B22" s="21"/>
      <c r="C22" s="22"/>
      <c r="D22" s="21"/>
      <c r="E22" s="21"/>
      <c r="F22" s="23"/>
      <c r="G22" s="21"/>
      <c r="H22" s="21"/>
      <c r="I22" s="21"/>
      <c r="J22" s="71"/>
      <c r="K22" s="24"/>
      <c r="L22" s="24"/>
      <c r="M22" s="25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25"/>
      <c r="AC22" s="25"/>
      <c r="AD22" s="25"/>
      <c r="AE22" s="25"/>
      <c r="AF22" s="10"/>
      <c r="AG22" s="10"/>
      <c r="AH22" s="10"/>
      <c r="AI22" s="10"/>
      <c r="AJ22" s="10"/>
      <c r="AK22" s="10"/>
      <c r="AL22" s="10"/>
    </row>
    <row r="23" spans="1:38" x14ac:dyDescent="0.25">
      <c r="A23" s="89" t="s">
        <v>2</v>
      </c>
      <c r="B23" s="82" t="s">
        <v>3</v>
      </c>
      <c r="C23" s="86" t="s">
        <v>4</v>
      </c>
      <c r="D23" s="86" t="s">
        <v>5</v>
      </c>
      <c r="E23" s="86" t="s">
        <v>6</v>
      </c>
      <c r="F23" s="86" t="s">
        <v>7</v>
      </c>
      <c r="G23" s="82" t="s">
        <v>8</v>
      </c>
      <c r="H23" s="86" t="s">
        <v>9</v>
      </c>
      <c r="I23" s="86"/>
      <c r="J23" s="82" t="s">
        <v>10</v>
      </c>
      <c r="K23" s="82" t="s">
        <v>11</v>
      </c>
      <c r="L23" s="82" t="s">
        <v>30</v>
      </c>
      <c r="M23" s="84" t="s">
        <v>31</v>
      </c>
      <c r="N23" s="7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G23" s="1"/>
      <c r="AH23" s="66"/>
      <c r="AI23" s="1"/>
      <c r="AJ23" s="1"/>
      <c r="AK23" s="1"/>
      <c r="AL23" s="1"/>
    </row>
    <row r="24" spans="1:38" ht="15.75" thickBot="1" x14ac:dyDescent="0.3">
      <c r="A24" s="90"/>
      <c r="B24" s="83"/>
      <c r="C24" s="87"/>
      <c r="D24" s="87"/>
      <c r="E24" s="87"/>
      <c r="F24" s="87"/>
      <c r="G24" s="83"/>
      <c r="H24" s="51" t="s">
        <v>16</v>
      </c>
      <c r="I24" s="51" t="s">
        <v>17</v>
      </c>
      <c r="J24" s="83"/>
      <c r="K24" s="83"/>
      <c r="L24" s="83"/>
      <c r="M24" s="85"/>
      <c r="N24" s="7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66"/>
      <c r="AJ24" s="1"/>
      <c r="AK24" s="1"/>
      <c r="AL24" s="1"/>
    </row>
    <row r="25" spans="1:38" ht="90.75" customHeight="1" x14ac:dyDescent="0.25">
      <c r="A25" s="35">
        <v>1</v>
      </c>
      <c r="B25" s="35" t="s">
        <v>18</v>
      </c>
      <c r="C25" s="36">
        <v>51536</v>
      </c>
      <c r="D25" s="35" t="s">
        <v>70</v>
      </c>
      <c r="E25" s="35" t="s">
        <v>71</v>
      </c>
      <c r="F25" s="35">
        <v>2544520</v>
      </c>
      <c r="G25" s="35" t="s">
        <v>92</v>
      </c>
      <c r="H25" s="35" t="s">
        <v>72</v>
      </c>
      <c r="I25" s="7">
        <v>34622861</v>
      </c>
      <c r="J25" s="35" t="s">
        <v>73</v>
      </c>
      <c r="K25" s="38">
        <v>2717304.84</v>
      </c>
      <c r="L25" s="35" t="s">
        <v>40</v>
      </c>
      <c r="M25" s="35" t="s">
        <v>40</v>
      </c>
      <c r="N25" s="32"/>
      <c r="O25" s="41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ht="84.75" customHeight="1" x14ac:dyDescent="0.25">
      <c r="A26" s="7">
        <v>2</v>
      </c>
      <c r="B26" s="7" t="s">
        <v>18</v>
      </c>
      <c r="C26" s="29">
        <v>51579</v>
      </c>
      <c r="D26" s="7" t="s">
        <v>70</v>
      </c>
      <c r="E26" s="29">
        <v>22622982</v>
      </c>
      <c r="F26" s="7">
        <v>3447235</v>
      </c>
      <c r="G26" s="35" t="s">
        <v>91</v>
      </c>
      <c r="H26" s="7" t="s">
        <v>93</v>
      </c>
      <c r="I26" s="7">
        <v>8093962</v>
      </c>
      <c r="J26" s="7" t="s">
        <v>75</v>
      </c>
      <c r="K26" s="30">
        <v>4651980.3899999997</v>
      </c>
      <c r="L26" s="7" t="s">
        <v>40</v>
      </c>
      <c r="M26" s="7" t="s">
        <v>40</v>
      </c>
      <c r="N26" s="32"/>
      <c r="O26" s="41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30" spans="1:38" x14ac:dyDescent="0.25">
      <c r="H30" s="60" t="s">
        <v>94</v>
      </c>
    </row>
  </sheetData>
  <mergeCells count="30">
    <mergeCell ref="A4:A5"/>
    <mergeCell ref="B4:B5"/>
    <mergeCell ref="C4:C5"/>
    <mergeCell ref="D4:D5"/>
    <mergeCell ref="E4:E5"/>
    <mergeCell ref="AF4:AF5"/>
    <mergeCell ref="AG4:AG5"/>
    <mergeCell ref="G4:G5"/>
    <mergeCell ref="H4:I4"/>
    <mergeCell ref="J4:J5"/>
    <mergeCell ref="K4:K5"/>
    <mergeCell ref="L4:L5"/>
    <mergeCell ref="M4:M5"/>
    <mergeCell ref="N4:R4"/>
    <mergeCell ref="AB4:AE4"/>
    <mergeCell ref="A23:A24"/>
    <mergeCell ref="B23:B24"/>
    <mergeCell ref="C23:C24"/>
    <mergeCell ref="D23:D24"/>
    <mergeCell ref="E23:E24"/>
    <mergeCell ref="N23:N24"/>
    <mergeCell ref="S4:AA4"/>
    <mergeCell ref="L23:L24"/>
    <mergeCell ref="M23:M24"/>
    <mergeCell ref="F23:F24"/>
    <mergeCell ref="G23:G24"/>
    <mergeCell ref="H23:I23"/>
    <mergeCell ref="J23:J24"/>
    <mergeCell ref="K23:K24"/>
    <mergeCell ref="F4:F5"/>
  </mergeCells>
  <printOptions horizontalCentered="1"/>
  <pageMargins left="0.17" right="0.17" top="0.70866141732283472" bottom="0.19685039370078741" header="0.31496062992125984" footer="0.15748031496062992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showGridLines="0" tabSelected="1" zoomScaleNormal="100" zoomScaleSheetLayoutView="90" workbookViewId="0">
      <selection activeCell="A4" sqref="A4:U11"/>
    </sheetView>
  </sheetViews>
  <sheetFormatPr baseColWidth="10" defaultRowHeight="15" x14ac:dyDescent="0.25"/>
  <cols>
    <col min="1" max="1" width="4.7109375" customWidth="1"/>
    <col min="2" max="2" width="20.28515625" customWidth="1"/>
    <col min="3" max="3" width="41" style="3" customWidth="1"/>
    <col min="4" max="4" width="15.140625" bestFit="1" customWidth="1"/>
    <col min="5" max="5" width="12.5703125" hidden="1" customWidth="1"/>
    <col min="6" max="6" width="7.28515625" hidden="1" customWidth="1"/>
    <col min="7" max="7" width="12.7109375" hidden="1" customWidth="1"/>
    <col min="8" max="8" width="12.42578125" hidden="1" customWidth="1"/>
    <col min="9" max="9" width="13" hidden="1" customWidth="1"/>
    <col min="10" max="10" width="6.28515625" hidden="1" customWidth="1"/>
    <col min="11" max="11" width="6.42578125" hidden="1" customWidth="1"/>
    <col min="12" max="12" width="6.28515625" hidden="1" customWidth="1"/>
    <col min="13" max="13" width="7.140625" hidden="1" customWidth="1"/>
    <col min="14" max="14" width="6.42578125" hidden="1" customWidth="1"/>
    <col min="15" max="18" width="7.42578125" hidden="1" customWidth="1"/>
    <col min="19" max="19" width="13.42578125" customWidth="1"/>
    <col min="20" max="20" width="13.85546875" customWidth="1"/>
    <col min="21" max="21" width="11.7109375" customWidth="1"/>
    <col min="22" max="23" width="13" bestFit="1" customWidth="1"/>
  </cols>
  <sheetData>
    <row r="1" spans="1:24" x14ac:dyDescent="0.25">
      <c r="A1" t="s">
        <v>0</v>
      </c>
    </row>
    <row r="2" spans="1:24" x14ac:dyDescent="0.25">
      <c r="A2" t="s">
        <v>1</v>
      </c>
    </row>
    <row r="3" spans="1:24" ht="15.75" thickBot="1" x14ac:dyDescent="0.3">
      <c r="A3" t="s">
        <v>95</v>
      </c>
    </row>
    <row r="4" spans="1:24" s="1" customFormat="1" ht="18" customHeight="1" x14ac:dyDescent="0.25">
      <c r="A4" s="121" t="s">
        <v>2</v>
      </c>
      <c r="B4" s="121" t="s">
        <v>8</v>
      </c>
      <c r="C4" s="121" t="s">
        <v>10</v>
      </c>
      <c r="D4" s="121" t="s">
        <v>11</v>
      </c>
      <c r="E4" s="122" t="s">
        <v>25</v>
      </c>
      <c r="F4" s="122"/>
      <c r="G4" s="122"/>
      <c r="H4" s="122"/>
      <c r="I4" s="123"/>
      <c r="J4" s="124" t="s">
        <v>78</v>
      </c>
      <c r="K4" s="125"/>
      <c r="L4" s="125"/>
      <c r="M4" s="125"/>
      <c r="N4" s="125"/>
      <c r="O4" s="125"/>
      <c r="P4" s="125"/>
      <c r="Q4" s="125"/>
      <c r="R4" s="125"/>
      <c r="S4" s="121" t="s">
        <v>14</v>
      </c>
      <c r="T4" s="121" t="s">
        <v>108</v>
      </c>
      <c r="U4" s="121" t="s">
        <v>107</v>
      </c>
    </row>
    <row r="5" spans="1:24" s="1" customFormat="1" ht="26.25" customHeight="1" thickBot="1" x14ac:dyDescent="0.3">
      <c r="A5" s="126"/>
      <c r="B5" s="126"/>
      <c r="C5" s="126"/>
      <c r="D5" s="126"/>
      <c r="E5" s="127" t="s">
        <v>79</v>
      </c>
      <c r="F5" s="128" t="s">
        <v>80</v>
      </c>
      <c r="G5" s="129" t="s">
        <v>81</v>
      </c>
      <c r="H5" s="129" t="s">
        <v>82</v>
      </c>
      <c r="I5" s="129" t="s">
        <v>83</v>
      </c>
      <c r="J5" s="129" t="s">
        <v>90</v>
      </c>
      <c r="K5" s="129" t="s">
        <v>84</v>
      </c>
      <c r="L5" s="129" t="s">
        <v>85</v>
      </c>
      <c r="M5" s="129" t="s">
        <v>86</v>
      </c>
      <c r="N5" s="129" t="s">
        <v>87</v>
      </c>
      <c r="O5" s="129" t="s">
        <v>88</v>
      </c>
      <c r="P5" s="129" t="s">
        <v>89</v>
      </c>
      <c r="Q5" s="129" t="s">
        <v>79</v>
      </c>
      <c r="R5" s="130" t="s">
        <v>80</v>
      </c>
      <c r="S5" s="126"/>
      <c r="T5" s="126"/>
      <c r="U5" s="126"/>
    </row>
    <row r="6" spans="1:24" s="13" customFormat="1" ht="51" x14ac:dyDescent="0.25">
      <c r="A6" s="75">
        <v>1</v>
      </c>
      <c r="B6" s="77" t="s">
        <v>26</v>
      </c>
      <c r="C6" s="77" t="s">
        <v>27</v>
      </c>
      <c r="D6" s="105">
        <v>2841147.6</v>
      </c>
      <c r="E6" s="105">
        <v>0</v>
      </c>
      <c r="F6" s="105">
        <v>0</v>
      </c>
      <c r="G6" s="105">
        <v>0</v>
      </c>
      <c r="H6" s="105">
        <v>444764.67</v>
      </c>
      <c r="I6" s="105">
        <v>437498.61</v>
      </c>
      <c r="J6" s="105">
        <v>0</v>
      </c>
      <c r="K6" s="105">
        <v>0</v>
      </c>
      <c r="L6" s="105">
        <v>0</v>
      </c>
      <c r="M6" s="105">
        <v>0</v>
      </c>
      <c r="N6" s="105">
        <v>0</v>
      </c>
      <c r="O6" s="105">
        <v>0</v>
      </c>
      <c r="P6" s="105">
        <v>0</v>
      </c>
      <c r="Q6" s="105">
        <v>0</v>
      </c>
      <c r="R6" s="105">
        <v>0</v>
      </c>
      <c r="S6" s="77" t="s">
        <v>99</v>
      </c>
      <c r="T6" s="106">
        <v>0</v>
      </c>
      <c r="U6" s="107">
        <v>0</v>
      </c>
    </row>
    <row r="7" spans="1:24" s="5" customFormat="1" ht="51" x14ac:dyDescent="0.25">
      <c r="A7" s="108">
        <v>2</v>
      </c>
      <c r="B7" s="4" t="s">
        <v>21</v>
      </c>
      <c r="C7" s="7" t="s">
        <v>23</v>
      </c>
      <c r="D7" s="6">
        <v>2312000</v>
      </c>
      <c r="E7" s="6">
        <v>516331.87</v>
      </c>
      <c r="F7" s="12">
        <v>0</v>
      </c>
      <c r="G7" s="12">
        <v>147264.47</v>
      </c>
      <c r="H7" s="12">
        <v>600884.84</v>
      </c>
      <c r="I7" s="12">
        <v>482089.11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7" t="s">
        <v>100</v>
      </c>
      <c r="T7" s="104">
        <v>0</v>
      </c>
      <c r="U7" s="109">
        <v>0</v>
      </c>
      <c r="V7" s="44"/>
      <c r="W7" s="44"/>
    </row>
    <row r="8" spans="1:24" ht="51" x14ac:dyDescent="0.25">
      <c r="A8" s="110">
        <v>3</v>
      </c>
      <c r="B8" s="7" t="s">
        <v>38</v>
      </c>
      <c r="C8" s="7" t="s">
        <v>39</v>
      </c>
      <c r="D8" s="30">
        <v>5799933.5899999999</v>
      </c>
      <c r="E8" s="43" t="s">
        <v>40</v>
      </c>
      <c r="F8" s="43" t="s">
        <v>40</v>
      </c>
      <c r="G8" s="43" t="s">
        <v>40</v>
      </c>
      <c r="H8" s="12">
        <v>0</v>
      </c>
      <c r="I8" s="12">
        <v>624921.06999999995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7" t="s">
        <v>101</v>
      </c>
      <c r="T8" s="104">
        <v>0</v>
      </c>
      <c r="U8" s="109">
        <v>0</v>
      </c>
      <c r="V8" s="46"/>
      <c r="W8" s="46"/>
    </row>
    <row r="9" spans="1:24" ht="51" x14ac:dyDescent="0.25">
      <c r="A9" s="110">
        <v>5</v>
      </c>
      <c r="B9" s="7" t="s">
        <v>45</v>
      </c>
      <c r="C9" s="7" t="s">
        <v>77</v>
      </c>
      <c r="D9" s="42">
        <v>338521.64</v>
      </c>
      <c r="E9" s="43" t="s">
        <v>40</v>
      </c>
      <c r="F9" s="43" t="s">
        <v>40</v>
      </c>
      <c r="G9" s="43" t="s">
        <v>40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4" t="s">
        <v>104</v>
      </c>
      <c r="T9" s="104">
        <v>0</v>
      </c>
      <c r="U9" s="109">
        <v>0</v>
      </c>
    </row>
    <row r="10" spans="1:24" ht="63.75" x14ac:dyDescent="0.25">
      <c r="A10" s="111">
        <v>1</v>
      </c>
      <c r="B10" s="35" t="s">
        <v>92</v>
      </c>
      <c r="C10" s="35" t="s">
        <v>73</v>
      </c>
      <c r="D10" s="38">
        <v>2717304.84</v>
      </c>
      <c r="E10" s="112"/>
      <c r="F10" s="113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4" t="s">
        <v>105</v>
      </c>
      <c r="T10" s="104">
        <v>0</v>
      </c>
      <c r="U10" s="109">
        <v>0</v>
      </c>
      <c r="V10" s="32"/>
      <c r="W10" s="32"/>
      <c r="X10" s="32"/>
    </row>
    <row r="11" spans="1:24" ht="51.75" thickBot="1" x14ac:dyDescent="0.3">
      <c r="A11" s="76">
        <v>2</v>
      </c>
      <c r="B11" s="114" t="s">
        <v>91</v>
      </c>
      <c r="C11" s="78" t="s">
        <v>75</v>
      </c>
      <c r="D11" s="115">
        <v>4651980.3899999997</v>
      </c>
      <c r="E11" s="116"/>
      <c r="F11" s="117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8" t="s">
        <v>106</v>
      </c>
      <c r="T11" s="119">
        <v>0</v>
      </c>
      <c r="U11" s="120">
        <v>0</v>
      </c>
      <c r="V11" s="32"/>
      <c r="W11" s="32"/>
      <c r="X11" s="32"/>
    </row>
  </sheetData>
  <mergeCells count="9">
    <mergeCell ref="T4:T5"/>
    <mergeCell ref="U4:U5"/>
    <mergeCell ref="E4:I4"/>
    <mergeCell ref="J4:R4"/>
    <mergeCell ref="S4:S5"/>
    <mergeCell ref="B4:B5"/>
    <mergeCell ref="C4:C5"/>
    <mergeCell ref="D4:D5"/>
    <mergeCell ref="A4:A5"/>
  </mergeCells>
  <printOptions horizontalCentered="1"/>
  <pageMargins left="0.17" right="0.17" top="0.70866141732283472" bottom="0.19685039370078741" header="0.31496062992125984" footer="0.15748031496062992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A35" sqref="A35:XFD39"/>
    </sheetView>
  </sheetViews>
  <sheetFormatPr baseColWidth="10" defaultRowHeight="15" x14ac:dyDescent="0.25"/>
  <cols>
    <col min="1" max="1" width="5.140625" style="15" customWidth="1"/>
    <col min="2" max="2" width="11.28515625" style="15" customWidth="1"/>
    <col min="3" max="3" width="10.28515625" style="15" customWidth="1"/>
    <col min="4" max="4" width="13.28515625" style="15" customWidth="1"/>
    <col min="5" max="5" width="11.5703125" style="15" customWidth="1"/>
    <col min="6" max="6" width="11" style="15" customWidth="1"/>
    <col min="7" max="7" width="23.42578125" style="15" customWidth="1"/>
    <col min="8" max="8" width="20.85546875" style="16" customWidth="1"/>
    <col min="9" max="9" width="12.7109375" style="15" customWidth="1"/>
    <col min="10" max="10" width="35.28515625" style="16" customWidth="1"/>
    <col min="11" max="11" width="14" style="15" customWidth="1"/>
    <col min="12" max="12" width="13.42578125" style="15" customWidth="1"/>
    <col min="13" max="13" width="13.85546875" style="15" customWidth="1"/>
    <col min="14" max="14" width="23.5703125" customWidth="1"/>
    <col min="15" max="15" width="19" customWidth="1"/>
  </cols>
  <sheetData>
    <row r="1" spans="1:30" ht="18.75" x14ac:dyDescent="0.3">
      <c r="A1" s="14" t="s">
        <v>0</v>
      </c>
    </row>
    <row r="2" spans="1:30" ht="18.75" x14ac:dyDescent="0.3">
      <c r="A2" s="14" t="s">
        <v>1</v>
      </c>
    </row>
    <row r="3" spans="1:30" ht="19.5" thickBot="1" x14ac:dyDescent="0.35">
      <c r="A3" s="14" t="s">
        <v>24</v>
      </c>
    </row>
    <row r="4" spans="1:30" ht="15.75" thickBot="1" x14ac:dyDescent="0.3">
      <c r="I4" s="17"/>
      <c r="J4" s="16" t="s">
        <v>28</v>
      </c>
    </row>
    <row r="5" spans="1:30" ht="15.75" thickBot="1" x14ac:dyDescent="0.3">
      <c r="A5" s="15" t="s">
        <v>29</v>
      </c>
    </row>
    <row r="6" spans="1:30" x14ac:dyDescent="0.25">
      <c r="A6" s="89" t="s">
        <v>2</v>
      </c>
      <c r="B6" s="82" t="s">
        <v>3</v>
      </c>
      <c r="C6" s="86" t="s">
        <v>4</v>
      </c>
      <c r="D6" s="86" t="s">
        <v>5</v>
      </c>
      <c r="E6" s="86" t="s">
        <v>6</v>
      </c>
      <c r="F6" s="86" t="s">
        <v>7</v>
      </c>
      <c r="G6" s="82" t="s">
        <v>8</v>
      </c>
      <c r="H6" s="86" t="s">
        <v>9</v>
      </c>
      <c r="I6" s="86"/>
      <c r="J6" s="82" t="s">
        <v>10</v>
      </c>
      <c r="K6" s="82" t="s">
        <v>11</v>
      </c>
      <c r="L6" s="82" t="s">
        <v>30</v>
      </c>
      <c r="M6" s="84" t="s">
        <v>31</v>
      </c>
      <c r="N6" s="97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90"/>
      <c r="B7" s="83"/>
      <c r="C7" s="87"/>
      <c r="D7" s="87"/>
      <c r="E7" s="87"/>
      <c r="F7" s="87"/>
      <c r="G7" s="83"/>
      <c r="H7" s="18" t="s">
        <v>16</v>
      </c>
      <c r="I7" s="18" t="s">
        <v>17</v>
      </c>
      <c r="J7" s="83"/>
      <c r="K7" s="83"/>
      <c r="L7" s="83"/>
      <c r="M7" s="85"/>
      <c r="N7" s="98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7">
        <v>1</v>
      </c>
      <c r="B8" s="4" t="s">
        <v>18</v>
      </c>
      <c r="C8" s="8" t="s">
        <v>20</v>
      </c>
      <c r="D8" s="4">
        <v>397725</v>
      </c>
      <c r="E8" s="4">
        <v>19922819</v>
      </c>
      <c r="F8" s="9">
        <v>2544512</v>
      </c>
      <c r="G8" s="4" t="s">
        <v>21</v>
      </c>
      <c r="H8" s="4" t="s">
        <v>22</v>
      </c>
      <c r="I8" s="4">
        <v>62247530</v>
      </c>
      <c r="J8" s="4" t="s">
        <v>33</v>
      </c>
      <c r="K8" s="6">
        <v>2312000</v>
      </c>
      <c r="L8" s="6">
        <f>SUM(K8*0.2)</f>
        <v>462400</v>
      </c>
      <c r="M8" s="6">
        <v>516331.87</v>
      </c>
      <c r="N8" s="19">
        <v>147264.47</v>
      </c>
      <c r="O8" s="20">
        <v>1796000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10" spans="1:30" ht="15.75" thickBot="1" x14ac:dyDescent="0.3">
      <c r="A10" s="15" t="s">
        <v>34</v>
      </c>
      <c r="B10" s="21"/>
      <c r="C10" s="22"/>
      <c r="D10" s="21"/>
      <c r="E10" s="21"/>
      <c r="F10" s="23"/>
      <c r="G10" s="21"/>
      <c r="H10" s="21"/>
      <c r="I10" s="21"/>
      <c r="J10" s="21"/>
      <c r="K10" s="24"/>
      <c r="L10" s="24"/>
      <c r="M10" s="2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x14ac:dyDescent="0.25">
      <c r="A11" s="89" t="s">
        <v>2</v>
      </c>
      <c r="B11" s="82" t="s">
        <v>3</v>
      </c>
      <c r="C11" s="86" t="s">
        <v>4</v>
      </c>
      <c r="D11" s="86" t="s">
        <v>5</v>
      </c>
      <c r="E11" s="86" t="s">
        <v>6</v>
      </c>
      <c r="F11" s="86" t="s">
        <v>7</v>
      </c>
      <c r="G11" s="82" t="s">
        <v>8</v>
      </c>
      <c r="H11" s="86" t="s">
        <v>9</v>
      </c>
      <c r="I11" s="86"/>
      <c r="J11" s="82" t="s">
        <v>10</v>
      </c>
      <c r="K11" s="82" t="s">
        <v>11</v>
      </c>
      <c r="L11" s="82" t="s">
        <v>30</v>
      </c>
      <c r="M11" s="97" t="s">
        <v>35</v>
      </c>
      <c r="N11" s="7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90"/>
      <c r="B12" s="83"/>
      <c r="C12" s="87"/>
      <c r="D12" s="87"/>
      <c r="E12" s="87"/>
      <c r="F12" s="87"/>
      <c r="G12" s="83"/>
      <c r="H12" s="18" t="s">
        <v>16</v>
      </c>
      <c r="I12" s="18" t="s">
        <v>17</v>
      </c>
      <c r="J12" s="83"/>
      <c r="K12" s="83"/>
      <c r="L12" s="83"/>
      <c r="M12" s="98"/>
      <c r="N12" s="7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7">
        <v>1</v>
      </c>
      <c r="B13" s="7" t="s">
        <v>18</v>
      </c>
      <c r="C13" s="7">
        <v>120818</v>
      </c>
      <c r="D13" s="7">
        <v>491926</v>
      </c>
      <c r="E13" s="7">
        <v>22081906</v>
      </c>
      <c r="F13" s="7">
        <v>3166244</v>
      </c>
      <c r="G13" s="7" t="s">
        <v>26</v>
      </c>
      <c r="H13" s="7" t="s">
        <v>22</v>
      </c>
      <c r="I13" s="7">
        <v>62247530</v>
      </c>
      <c r="J13" s="7" t="s">
        <v>27</v>
      </c>
      <c r="K13" s="12">
        <v>2841147.6</v>
      </c>
      <c r="L13" s="12">
        <f>SUM(K13*0.2)</f>
        <v>568229.52</v>
      </c>
      <c r="M13" s="19">
        <v>250000</v>
      </c>
      <c r="N13" s="13"/>
      <c r="O13" s="26">
        <f>SUM(K13)</f>
        <v>2841147.6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8"/>
      <c r="L14" s="28"/>
      <c r="M14" s="2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5.75" thickBot="1" x14ac:dyDescent="0.3">
      <c r="A15" s="15" t="s">
        <v>36</v>
      </c>
      <c r="B15" s="21"/>
      <c r="C15" s="22"/>
      <c r="D15" s="21"/>
      <c r="E15" s="21"/>
      <c r="F15" s="23"/>
      <c r="G15" s="21"/>
      <c r="H15" s="21"/>
      <c r="I15" s="21"/>
      <c r="J15" s="21"/>
      <c r="K15" s="24"/>
      <c r="L15" s="24"/>
      <c r="M15" s="25"/>
    </row>
    <row r="16" spans="1:30" x14ac:dyDescent="0.25">
      <c r="A16" s="89" t="s">
        <v>2</v>
      </c>
      <c r="B16" s="82" t="s">
        <v>3</v>
      </c>
      <c r="C16" s="86" t="s">
        <v>4</v>
      </c>
      <c r="D16" s="86" t="s">
        <v>5</v>
      </c>
      <c r="E16" s="86" t="s">
        <v>6</v>
      </c>
      <c r="F16" s="86" t="s">
        <v>7</v>
      </c>
      <c r="G16" s="82" t="s">
        <v>8</v>
      </c>
      <c r="H16" s="86" t="s">
        <v>9</v>
      </c>
      <c r="I16" s="86"/>
      <c r="J16" s="82" t="s">
        <v>10</v>
      </c>
      <c r="K16" s="82" t="s">
        <v>11</v>
      </c>
      <c r="L16" s="99" t="s">
        <v>37</v>
      </c>
      <c r="M16" s="84" t="s">
        <v>31</v>
      </c>
    </row>
    <row r="17" spans="1:30" ht="15.75" thickBot="1" x14ac:dyDescent="0.3">
      <c r="A17" s="90"/>
      <c r="B17" s="83"/>
      <c r="C17" s="87"/>
      <c r="D17" s="87"/>
      <c r="E17" s="87"/>
      <c r="F17" s="87"/>
      <c r="G17" s="83"/>
      <c r="H17" s="18" t="s">
        <v>16</v>
      </c>
      <c r="I17" s="18" t="s">
        <v>17</v>
      </c>
      <c r="J17" s="83"/>
      <c r="K17" s="83"/>
      <c r="L17" s="100"/>
      <c r="M17" s="85"/>
    </row>
    <row r="18" spans="1:30" ht="63.75" x14ac:dyDescent="0.25">
      <c r="A18" s="7">
        <v>1</v>
      </c>
      <c r="B18" s="7" t="s">
        <v>18</v>
      </c>
      <c r="C18" s="29">
        <v>51617</v>
      </c>
      <c r="D18" s="29">
        <v>498947</v>
      </c>
      <c r="E18" s="7">
        <v>22313163</v>
      </c>
      <c r="F18" s="7">
        <v>3269469</v>
      </c>
      <c r="G18" s="7" t="s">
        <v>38</v>
      </c>
      <c r="H18" s="7" t="s">
        <v>22</v>
      </c>
      <c r="I18" s="7">
        <v>62247530</v>
      </c>
      <c r="J18" s="7" t="s">
        <v>39</v>
      </c>
      <c r="K18" s="30">
        <v>5799933.5899999999</v>
      </c>
      <c r="L18" s="31">
        <f>SUM(K18*0.2)</f>
        <v>1159986.7180000001</v>
      </c>
      <c r="M18" s="7" t="s">
        <v>40</v>
      </c>
      <c r="N18" s="32"/>
      <c r="O18" s="33">
        <f>SUM(K18)</f>
        <v>5799933.5899999999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x14ac:dyDescent="0.25">
      <c r="A19" s="101" t="s">
        <v>41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3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45" x14ac:dyDescent="0.25">
      <c r="A20" s="7">
        <v>2</v>
      </c>
      <c r="B20" s="7" t="s">
        <v>18</v>
      </c>
      <c r="C20" s="7">
        <v>134012</v>
      </c>
      <c r="D20" s="7">
        <v>494720</v>
      </c>
      <c r="E20" s="7">
        <v>22278147</v>
      </c>
      <c r="F20" s="7">
        <v>3258408</v>
      </c>
      <c r="G20" s="7" t="s">
        <v>42</v>
      </c>
      <c r="H20" s="7" t="s">
        <v>43</v>
      </c>
      <c r="I20" s="7">
        <v>51130513</v>
      </c>
      <c r="J20" s="34" t="s">
        <v>44</v>
      </c>
      <c r="K20" s="30">
        <v>163124.67000000001</v>
      </c>
      <c r="L20" s="31">
        <f t="shared" ref="L20:L33" si="0">SUM(K20*0.2)</f>
        <v>32624.934000000005</v>
      </c>
      <c r="M20" s="7" t="s">
        <v>40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ht="75" x14ac:dyDescent="0.25">
      <c r="A21" s="7">
        <v>3</v>
      </c>
      <c r="B21" s="7" t="s">
        <v>18</v>
      </c>
      <c r="C21" s="7">
        <v>136840</v>
      </c>
      <c r="D21" s="7">
        <v>495328</v>
      </c>
      <c r="E21" s="7">
        <v>22282699</v>
      </c>
      <c r="F21" s="7">
        <v>3258408</v>
      </c>
      <c r="G21" s="7" t="s">
        <v>45</v>
      </c>
      <c r="H21" s="7" t="s">
        <v>43</v>
      </c>
      <c r="I21" s="7">
        <v>51130513</v>
      </c>
      <c r="J21" s="34" t="s">
        <v>46</v>
      </c>
      <c r="K21" s="30">
        <v>338521.64</v>
      </c>
      <c r="L21" s="31">
        <f t="shared" si="0"/>
        <v>67704.328000000009</v>
      </c>
      <c r="M21" s="7" t="s">
        <v>40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30" x14ac:dyDescent="0.25">
      <c r="A22" s="7">
        <v>4</v>
      </c>
      <c r="B22" s="7" t="s">
        <v>18</v>
      </c>
      <c r="C22" s="7">
        <v>136919</v>
      </c>
      <c r="D22" s="7">
        <v>495921</v>
      </c>
      <c r="E22" s="7">
        <v>22282440</v>
      </c>
      <c r="F22" s="7">
        <v>3258408</v>
      </c>
      <c r="G22" s="7" t="s">
        <v>47</v>
      </c>
      <c r="H22" s="7" t="s">
        <v>48</v>
      </c>
      <c r="I22" s="7">
        <v>9781358</v>
      </c>
      <c r="J22" s="34" t="s">
        <v>49</v>
      </c>
      <c r="K22" s="30">
        <v>322954.59999999998</v>
      </c>
      <c r="L22" s="31">
        <f t="shared" si="0"/>
        <v>64590.92</v>
      </c>
      <c r="M22" s="7" t="s">
        <v>40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60.75" thickBot="1" x14ac:dyDescent="0.3">
      <c r="A23" s="7">
        <v>5</v>
      </c>
      <c r="B23" s="7" t="s">
        <v>18</v>
      </c>
      <c r="C23" s="7">
        <v>136689</v>
      </c>
      <c r="D23" s="7">
        <v>496324</v>
      </c>
      <c r="E23" s="7">
        <v>22282484</v>
      </c>
      <c r="F23" s="7">
        <v>3258408</v>
      </c>
      <c r="G23" s="7" t="s">
        <v>50</v>
      </c>
      <c r="H23" s="7" t="s">
        <v>48</v>
      </c>
      <c r="I23" s="7">
        <v>9781358</v>
      </c>
      <c r="J23" s="34" t="s">
        <v>51</v>
      </c>
      <c r="K23" s="30">
        <v>305448.21999999997</v>
      </c>
      <c r="L23" s="31">
        <f t="shared" si="0"/>
        <v>61089.644</v>
      </c>
      <c r="M23" s="7" t="s">
        <v>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 x14ac:dyDescent="0.25">
      <c r="A24" s="89" t="s">
        <v>2</v>
      </c>
      <c r="B24" s="82" t="s">
        <v>3</v>
      </c>
      <c r="C24" s="86" t="s">
        <v>4</v>
      </c>
      <c r="D24" s="86" t="s">
        <v>5</v>
      </c>
      <c r="E24" s="86" t="s">
        <v>6</v>
      </c>
      <c r="F24" s="86" t="s">
        <v>7</v>
      </c>
      <c r="G24" s="82" t="s">
        <v>8</v>
      </c>
      <c r="H24" s="86" t="s">
        <v>9</v>
      </c>
      <c r="I24" s="86"/>
      <c r="J24" s="82" t="s">
        <v>10</v>
      </c>
      <c r="K24" s="82" t="s">
        <v>11</v>
      </c>
      <c r="L24" s="82" t="s">
        <v>30</v>
      </c>
      <c r="M24" s="97" t="s">
        <v>35</v>
      </c>
      <c r="N24" s="7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90"/>
      <c r="B25" s="83"/>
      <c r="C25" s="87"/>
      <c r="D25" s="87"/>
      <c r="E25" s="87"/>
      <c r="F25" s="87"/>
      <c r="G25" s="83"/>
      <c r="H25" s="18" t="s">
        <v>16</v>
      </c>
      <c r="I25" s="18" t="s">
        <v>17</v>
      </c>
      <c r="J25" s="83"/>
      <c r="K25" s="83"/>
      <c r="L25" s="83"/>
      <c r="M25" s="98"/>
      <c r="N25" s="7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7">
        <v>6</v>
      </c>
      <c r="B26" s="7" t="s">
        <v>18</v>
      </c>
      <c r="C26" s="7">
        <v>135735</v>
      </c>
      <c r="D26" s="7">
        <v>496529</v>
      </c>
      <c r="E26" s="7">
        <v>22282524</v>
      </c>
      <c r="F26" s="7">
        <v>3258408</v>
      </c>
      <c r="G26" s="7" t="s">
        <v>52</v>
      </c>
      <c r="H26" s="7" t="s">
        <v>48</v>
      </c>
      <c r="I26" s="7">
        <v>9781358</v>
      </c>
      <c r="J26" s="34" t="s">
        <v>53</v>
      </c>
      <c r="K26" s="30">
        <v>348438.82</v>
      </c>
      <c r="L26" s="31">
        <f t="shared" si="0"/>
        <v>69687.76400000001</v>
      </c>
      <c r="M26" s="7" t="s">
        <v>40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ht="45" x14ac:dyDescent="0.25">
      <c r="A27" s="7">
        <v>7</v>
      </c>
      <c r="B27" s="7" t="s">
        <v>18</v>
      </c>
      <c r="C27" s="7">
        <v>136024</v>
      </c>
      <c r="D27" s="7">
        <v>496723</v>
      </c>
      <c r="E27" s="7">
        <v>22282568</v>
      </c>
      <c r="F27" s="7">
        <v>3258408</v>
      </c>
      <c r="G27" s="7" t="s">
        <v>54</v>
      </c>
      <c r="H27" s="7" t="s">
        <v>48</v>
      </c>
      <c r="I27" s="7">
        <v>9781358</v>
      </c>
      <c r="J27" s="34" t="s">
        <v>55</v>
      </c>
      <c r="K27" s="30">
        <v>235508.22</v>
      </c>
      <c r="L27" s="31">
        <f t="shared" si="0"/>
        <v>47101.644</v>
      </c>
      <c r="M27" s="7" t="s">
        <v>40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45" x14ac:dyDescent="0.25">
      <c r="A28" s="7">
        <v>8</v>
      </c>
      <c r="B28" s="7" t="s">
        <v>18</v>
      </c>
      <c r="C28" s="7">
        <v>134863</v>
      </c>
      <c r="D28" s="7">
        <v>497126</v>
      </c>
      <c r="E28" s="7">
        <v>22282608</v>
      </c>
      <c r="F28" s="7">
        <v>3258408</v>
      </c>
      <c r="G28" s="7" t="s">
        <v>56</v>
      </c>
      <c r="H28" s="7" t="s">
        <v>48</v>
      </c>
      <c r="I28" s="7">
        <v>9781358</v>
      </c>
      <c r="J28" s="34" t="s">
        <v>57</v>
      </c>
      <c r="K28" s="30">
        <v>354508.36</v>
      </c>
      <c r="L28" s="31">
        <f t="shared" si="0"/>
        <v>70901.672000000006</v>
      </c>
      <c r="M28" s="7" t="s">
        <v>40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30" x14ac:dyDescent="0.25">
      <c r="A29" s="7">
        <v>9</v>
      </c>
      <c r="B29" s="7" t="s">
        <v>18</v>
      </c>
      <c r="C29" s="7">
        <v>135877</v>
      </c>
      <c r="D29" s="7">
        <v>497320</v>
      </c>
      <c r="E29" s="7">
        <v>22282063</v>
      </c>
      <c r="F29" s="7">
        <v>3258408</v>
      </c>
      <c r="G29" s="7" t="s">
        <v>58</v>
      </c>
      <c r="H29" s="7" t="s">
        <v>48</v>
      </c>
      <c r="I29" s="7">
        <v>9781358</v>
      </c>
      <c r="J29" s="34" t="s">
        <v>59</v>
      </c>
      <c r="K29" s="30">
        <v>297630.71999999997</v>
      </c>
      <c r="L29" s="31">
        <f t="shared" si="0"/>
        <v>59526.144</v>
      </c>
      <c r="M29" s="7" t="s">
        <v>40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45" x14ac:dyDescent="0.25">
      <c r="A30" s="7">
        <v>10</v>
      </c>
      <c r="B30" s="7" t="s">
        <v>18</v>
      </c>
      <c r="C30" s="7">
        <v>135354</v>
      </c>
      <c r="D30" s="7">
        <v>497339</v>
      </c>
      <c r="E30" s="7">
        <v>22282643</v>
      </c>
      <c r="F30" s="7">
        <v>3258408</v>
      </c>
      <c r="G30" s="7" t="s">
        <v>60</v>
      </c>
      <c r="H30" s="7" t="s">
        <v>48</v>
      </c>
      <c r="I30" s="7">
        <v>9781358</v>
      </c>
      <c r="J30" s="34" t="s">
        <v>61</v>
      </c>
      <c r="K30" s="30">
        <v>284654.15999999997</v>
      </c>
      <c r="L30" s="31">
        <f t="shared" si="0"/>
        <v>56930.831999999995</v>
      </c>
      <c r="M30" s="7" t="s">
        <v>40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60" x14ac:dyDescent="0.25">
      <c r="A31" s="7">
        <v>11</v>
      </c>
      <c r="B31" s="7" t="s">
        <v>18</v>
      </c>
      <c r="C31" s="7">
        <v>136026</v>
      </c>
      <c r="D31" s="7">
        <v>497533</v>
      </c>
      <c r="E31" s="7">
        <v>22282110</v>
      </c>
      <c r="F31" s="7">
        <v>3258408</v>
      </c>
      <c r="G31" s="7" t="s">
        <v>62</v>
      </c>
      <c r="H31" s="7" t="s">
        <v>48</v>
      </c>
      <c r="I31" s="7">
        <v>9781358</v>
      </c>
      <c r="J31" s="34" t="s">
        <v>63</v>
      </c>
      <c r="K31" s="30">
        <v>367764.82</v>
      </c>
      <c r="L31" s="31">
        <f t="shared" si="0"/>
        <v>73552.964000000007</v>
      </c>
      <c r="M31" s="7" t="s">
        <v>40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60" x14ac:dyDescent="0.25">
      <c r="A32" s="7">
        <v>12</v>
      </c>
      <c r="B32" s="7" t="s">
        <v>18</v>
      </c>
      <c r="C32" s="7">
        <v>137190</v>
      </c>
      <c r="D32" s="7">
        <v>495522</v>
      </c>
      <c r="E32" s="7">
        <v>22282733</v>
      </c>
      <c r="F32" s="7">
        <v>3258408</v>
      </c>
      <c r="G32" s="7" t="s">
        <v>64</v>
      </c>
      <c r="H32" s="7" t="s">
        <v>65</v>
      </c>
      <c r="I32" s="7">
        <v>29860520</v>
      </c>
      <c r="J32" s="34" t="s">
        <v>66</v>
      </c>
      <c r="K32" s="30">
        <v>197139.84</v>
      </c>
      <c r="L32" s="31">
        <f t="shared" si="0"/>
        <v>39427.968000000001</v>
      </c>
      <c r="M32" s="7" t="s">
        <v>40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ht="45" x14ac:dyDescent="0.25">
      <c r="A33" s="7">
        <v>13</v>
      </c>
      <c r="B33" s="7" t="s">
        <v>18</v>
      </c>
      <c r="C33" s="7">
        <v>136036</v>
      </c>
      <c r="D33" s="7">
        <v>495727</v>
      </c>
      <c r="E33" s="7">
        <v>22300980</v>
      </c>
      <c r="F33" s="7">
        <v>3258408</v>
      </c>
      <c r="G33" s="7" t="s">
        <v>67</v>
      </c>
      <c r="H33" s="7" t="s">
        <v>65</v>
      </c>
      <c r="I33" s="7">
        <v>29860520</v>
      </c>
      <c r="J33" s="34" t="s">
        <v>68</v>
      </c>
      <c r="K33" s="30">
        <v>307852.59999999998</v>
      </c>
      <c r="L33" s="31">
        <f t="shared" si="0"/>
        <v>61570.52</v>
      </c>
      <c r="M33" s="7" t="s">
        <v>40</v>
      </c>
      <c r="N33" s="32"/>
      <c r="O33" s="33">
        <f>SUM(K20:K33)</f>
        <v>3523546.67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5" spans="1:30" ht="15.75" thickBot="1" x14ac:dyDescent="0.3">
      <c r="A35" s="15" t="s">
        <v>69</v>
      </c>
      <c r="B35" s="21"/>
      <c r="C35" s="22"/>
      <c r="D35" s="21"/>
      <c r="E35" s="21"/>
      <c r="F35" s="23"/>
      <c r="G35" s="21"/>
      <c r="H35" s="21"/>
      <c r="I35" s="21"/>
      <c r="J35" s="21"/>
      <c r="K35" s="24"/>
      <c r="L35" s="24"/>
      <c r="M35" s="25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x14ac:dyDescent="0.25">
      <c r="A36" s="89" t="s">
        <v>2</v>
      </c>
      <c r="B36" s="82" t="s">
        <v>3</v>
      </c>
      <c r="C36" s="86" t="s">
        <v>4</v>
      </c>
      <c r="D36" s="86" t="s">
        <v>5</v>
      </c>
      <c r="E36" s="86" t="s">
        <v>6</v>
      </c>
      <c r="F36" s="86" t="s">
        <v>7</v>
      </c>
      <c r="G36" s="82" t="s">
        <v>8</v>
      </c>
      <c r="H36" s="86" t="s">
        <v>9</v>
      </c>
      <c r="I36" s="86"/>
      <c r="J36" s="82" t="s">
        <v>10</v>
      </c>
      <c r="K36" s="82" t="s">
        <v>11</v>
      </c>
      <c r="L36" s="82" t="s">
        <v>30</v>
      </c>
      <c r="M36" s="84" t="s">
        <v>31</v>
      </c>
      <c r="N36" s="7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90"/>
      <c r="B37" s="83"/>
      <c r="C37" s="87"/>
      <c r="D37" s="87"/>
      <c r="E37" s="87"/>
      <c r="F37" s="87"/>
      <c r="G37" s="83"/>
      <c r="H37" s="18" t="s">
        <v>16</v>
      </c>
      <c r="I37" s="18" t="s">
        <v>17</v>
      </c>
      <c r="J37" s="83"/>
      <c r="K37" s="83"/>
      <c r="L37" s="83"/>
      <c r="M37" s="85"/>
      <c r="N37" s="7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5">
        <v>1</v>
      </c>
      <c r="B38" s="35" t="s">
        <v>18</v>
      </c>
      <c r="C38" s="36">
        <v>51536</v>
      </c>
      <c r="D38" s="35" t="s">
        <v>70</v>
      </c>
      <c r="E38" s="35" t="s">
        <v>71</v>
      </c>
      <c r="F38" s="35">
        <v>2544520</v>
      </c>
      <c r="G38" s="37" t="s">
        <v>70</v>
      </c>
      <c r="H38" s="35" t="s">
        <v>72</v>
      </c>
      <c r="I38" s="35">
        <v>34622861</v>
      </c>
      <c r="J38" s="35" t="s">
        <v>73</v>
      </c>
      <c r="K38" s="38">
        <v>2717304.84</v>
      </c>
      <c r="L38" s="35" t="s">
        <v>40</v>
      </c>
      <c r="M38" s="35" t="s">
        <v>40</v>
      </c>
      <c r="N38" s="32"/>
      <c r="O38" s="33">
        <f>SUM(K38)</f>
        <v>2717304.84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63.75" x14ac:dyDescent="0.25">
      <c r="A39" s="7">
        <v>2</v>
      </c>
      <c r="B39" s="7" t="s">
        <v>18</v>
      </c>
      <c r="C39" s="29">
        <v>51579</v>
      </c>
      <c r="D39" s="7" t="s">
        <v>70</v>
      </c>
      <c r="E39" s="29">
        <v>22622982</v>
      </c>
      <c r="F39" s="7">
        <v>3447235</v>
      </c>
      <c r="G39" s="7" t="s">
        <v>70</v>
      </c>
      <c r="H39" s="39" t="s">
        <v>74</v>
      </c>
      <c r="I39" s="39" t="s">
        <v>74</v>
      </c>
      <c r="J39" s="7" t="s">
        <v>75</v>
      </c>
      <c r="K39" s="30">
        <v>4651980.3899999997</v>
      </c>
      <c r="L39" s="7" t="s">
        <v>40</v>
      </c>
      <c r="M39" s="7" t="s">
        <v>40</v>
      </c>
      <c r="N39" s="32"/>
      <c r="O39" s="33">
        <v>4311151.87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 x14ac:dyDescent="0.25">
      <c r="G40" s="40"/>
      <c r="H40" s="40"/>
      <c r="I40" s="16"/>
      <c r="K40" s="16"/>
    </row>
    <row r="43" spans="1:30" x14ac:dyDescent="0.25">
      <c r="O43" s="41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Hoja1</vt:lpstr>
      <vt:lpstr>Hoja1 (2)</vt:lpstr>
      <vt:lpstr>Hoja2</vt:lpstr>
      <vt:lpstr>Hoja3</vt:lpstr>
      <vt:lpstr>Hoja1!Área_de_impresión</vt:lpstr>
      <vt:lpstr>'Hoja1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Administrador</cp:lastModifiedBy>
  <cp:lastPrinted>2019-08-27T23:20:05Z</cp:lastPrinted>
  <dcterms:created xsi:type="dcterms:W3CDTF">2013-09-26T18:05:35Z</dcterms:created>
  <dcterms:modified xsi:type="dcterms:W3CDTF">2019-08-30T21:13:28Z</dcterms:modified>
</cp:coreProperties>
</file>