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equena\Documents\LISSIDA\SOPORTE TÉCNICO\REPORTES DAFI\2025\VÍATICOS\09_SEPTIEMBRE\"/>
    </mc:Choice>
  </mc:AlternateContent>
  <xr:revisionPtr revIDLastSave="0" documentId="13_ncr:1_{4AE3B79A-B88A-4D06-91A1-A584623DBE4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ormato de viáticos con Anticip" sheetId="1" r:id="rId1"/>
    <sheet name="formato de viáticos sin anticip" sheetId="4" r:id="rId2"/>
  </sheets>
  <definedNames>
    <definedName name="_xlnm.Print_Area" localSheetId="0">'formato de viáticos con Anticip'!$A$1:$M$36</definedName>
    <definedName name="_xlnm.Print_Area" localSheetId="1">'formato de viáticos sin anticip'!$A$1:$L$28</definedName>
    <definedName name="_xlnm.Print_Titles" localSheetId="0">'formato de viáticos con Anticip'!$1:$18</definedName>
    <definedName name="_xlnm.Print_Titles" localSheetId="1">'formato de viáticos sin anticip'!$1:$18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" l="1"/>
  <c r="K29" i="1"/>
  <c r="M28" i="1"/>
  <c r="K28" i="1"/>
  <c r="M27" i="1"/>
  <c r="K27" i="1"/>
  <c r="K26" i="1"/>
  <c r="M26" i="1"/>
  <c r="M25" i="1"/>
  <c r="K25" i="1"/>
  <c r="K24" i="1"/>
  <c r="M24" i="1"/>
  <c r="J19" i="4" l="1"/>
  <c r="M23" i="1"/>
  <c r="K23" i="1"/>
  <c r="M22" i="1"/>
  <c r="K22" i="1"/>
  <c r="M21" i="1"/>
  <c r="K21" i="1"/>
  <c r="M20" i="1" l="1"/>
  <c r="K20" i="1"/>
  <c r="K19" i="1"/>
  <c r="M19" i="1"/>
  <c r="M30" i="1" l="1"/>
  <c r="L21" i="4"/>
</calcChain>
</file>

<file path=xl/sharedStrings.xml><?xml version="1.0" encoding="utf-8"?>
<sst xmlns="http://schemas.openxmlformats.org/spreadsheetml/2006/main" count="114" uniqueCount="67">
  <si>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</si>
  <si>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</si>
  <si>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</si>
  <si>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</si>
  <si>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</si>
  <si>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</si>
  <si>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</si>
  <si>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</si>
  <si>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</si>
  <si>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</si>
  <si>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</si>
  <si>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</si>
  <si>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</si>
  <si>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</si>
  <si>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</si>
  <si>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</si>
  <si>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</si>
  <si>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</si>
  <si>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</si>
  <si>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</si>
  <si>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</si>
  <si>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</si>
  <si>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</si>
  <si>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</si>
  <si>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</si>
  <si>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</si>
  <si>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</si>
  <si>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</si>
  <si>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SIN ANTICIPO</t>
  </si>
  <si>
    <t>DIRECCIÓN GENERAL DE EVALUACIÓN E INVESTIGACIÓN EDUCATIVA -DIGEDUCA-</t>
  </si>
  <si>
    <t>Licda. Líssida Jocabed Requena Olivarez</t>
  </si>
  <si>
    <t>Licda. Roxana Caballeros de Godoy</t>
  </si>
  <si>
    <t>COORDINAR LA EVALUACIÓN PISA 2025</t>
  </si>
  <si>
    <t>JORGE ANTONIO URREA ORTEGA</t>
  </si>
  <si>
    <t>MAYRA LISSETTE CHACÓN HERNÁNDEZ</t>
  </si>
  <si>
    <t>ALFREDO ALEXANDER LORENZO HERNÁNDEZ</t>
  </si>
  <si>
    <t>CHIQUIMULA</t>
  </si>
  <si>
    <t>BYRON ANACLETO VÁSQUEZ Y VÁSQUEZ</t>
  </si>
  <si>
    <t>AROLDO ESTUARDO VILLATORO BRACAMONTE</t>
  </si>
  <si>
    <t>SANTA ROSA</t>
  </si>
  <si>
    <t>SEPTIEMBRE 2025</t>
  </si>
  <si>
    <t>SAN MARCOS, JALAPA Y  JUTIAPA</t>
  </si>
  <si>
    <t>APLICACIÓN DE LA PRUEBA EN ESTABLECIMIENTOS DE LOS DEPARTAMENTOS DE: SAN MARCOS (5), JALAPA (2) Y JUTIAPA (1)</t>
  </si>
  <si>
    <t>QUETZALTENANGO Y CHIMALTENANGO</t>
  </si>
  <si>
    <t>APLICACIÓN DE LA PRUEBA EN ESTABLECIMIENTOS DE LOS DEPARTAMENTOS DE: QUETZALTENANGO (2) Y CHIMALTENANGO (2).</t>
  </si>
  <si>
    <t>CAROL ELIZABETH MENENDEZ SURIANO</t>
  </si>
  <si>
    <t>HUEHUETENANGO, QUICHÉ Y JUTIAPA</t>
  </si>
  <si>
    <t>APLICACIÓN DE LA PRUEBA EN ESTABLECIMIENTOS DE LOS DEPARTAMENTOS DE: HUEHUETENANGO (2), QUICHÉ (1) Y JUTIAPA (1).</t>
  </si>
  <si>
    <t>SUCHITEPEQUEZ Y ESCUINTLA</t>
  </si>
  <si>
    <t>APLICACIÓN DE LA PRUEBA EN ESTABLECIMIENTOS DE LOS DEPARTAMENTOS DE: SUCHITEPEQUEZ (1) Y ESCUINTLA (2).</t>
  </si>
  <si>
    <t>SOLOLÁ, SACATEPÉQUEZ Y ESCUINTLA</t>
  </si>
  <si>
    <t>ESCUINTLA</t>
  </si>
  <si>
    <t>APLICACIÓN DE LA PRUEBA EN ESTABLECIMIENTOS DEL DEPARTAMENTO DE ESCUINTLA (1)</t>
  </si>
  <si>
    <t>APLICACIÓN DE LA PRUEBA EN ESTABLECIMIENTOS DE LOS DEPARTAMENTOS DE: SUCHITEPEQUEZ (2) Y ESCUINTLA (3).</t>
  </si>
  <si>
    <t>COORDINAR LAS EVALUACIONES NACIONALES E INTERNACIONALES</t>
  </si>
  <si>
    <t xml:space="preserve">QUICHÉ </t>
  </si>
  <si>
    <t>APLICACIÓN DE LAS PRUEBAS EN ESTABLECIMIENTOS DEL DEPARTAMENTO DE QUICHE (9)</t>
  </si>
  <si>
    <t xml:space="preserve">APLICACIÓN DE LAS PRUEBAS EN UN ESTABLECIMIENTO DEL DEPARTAMENTO DE CHIQUIMULA </t>
  </si>
  <si>
    <t>COORDINACIÓN EVALUACIONES NACIONALES E INTERNACIONALES 2025</t>
  </si>
  <si>
    <t>NO FUE POSIBLE EL CUMPLIMIENTO DEL OBJETIVO SEGÚN CONSTA EN EL ACTA NO. 10-2025 DEL CENTRO EDUCATIVO.</t>
  </si>
  <si>
    <t>ESCUINTLA Y BAJA VERAPAZ</t>
  </si>
  <si>
    <t>APLICACIÓN DE LA PRUEBA EN ESTABLECIMIENTOS DE LOS DEPARTAMENTOS DE: ESCUINTLA (1) Y BAJA VERAPAZ (1).</t>
  </si>
  <si>
    <t>ARELY LUZ IBETH CARRILLO TELLEZ</t>
  </si>
  <si>
    <t>VALIDACIÓN DE ÍTEMS EN IDIOMA XINKA PARA DOCENTES BILINGÜES DEL NIVEL PRIMARIO</t>
  </si>
  <si>
    <t>CUADERNILLOS  CON 50 ÍTEMS DE COMPRESIÓN LECTORA VALIDADOS.</t>
  </si>
  <si>
    <t>Lic. Edgar Florencio Montúfar Noriega</t>
  </si>
  <si>
    <t>Director General de la Digeduca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</si>
</sst>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Border="1"/>
    <xf numFmtId="0" fontId="7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/>
    <xf numFmtId="0" fontId="9" fillId="2" borderId="0" xfId="0" applyFont="1" applyFill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center"/>
    </xf>
    <xf numFmtId="4" fontId="10" fillId="2" borderId="7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2" fillId="2" borderId="9" xfId="0" applyFont="1" applyFill="1" applyBorder="1" applyAlignment="1"/>
    <xf numFmtId="0" fontId="12" fillId="2" borderId="0" xfId="0" applyFont="1" applyFill="1" applyBorder="1" applyAlignment="1"/>
    <xf numFmtId="0" fontId="4" fillId="2" borderId="1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Border="1" applyAlignment="1"/>
    <xf numFmtId="0" fontId="4" fillId="2" borderId="3" xfId="0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right"/>
    </xf>
    <xf numFmtId="4" fontId="11" fillId="2" borderId="6" xfId="0" applyNumberFormat="1" applyFont="1" applyFill="1" applyBorder="1" applyAlignment="1">
      <alignment horizontal="right" vertical="center"/>
    </xf>
    <xf numFmtId="0" fontId="11" fillId="2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 wrapText="1"/>
    </xf>
    <xf numFmtId="2" fontId="1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2" fontId="11" fillId="2" borderId="5" xfId="0" applyNumberFormat="1" applyFont="1" applyFill="1" applyBorder="1" applyAlignment="1">
      <alignment horizontal="center" vertical="center"/>
    </xf>
    <xf numFmtId="2" fontId="11" fillId="2" borderId="8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49" fontId="7" fillId="2" borderId="21" xfId="0" applyNumberFormat="1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7" fillId="2" borderId="0" xfId="0" applyFont="1" applyFill="1" applyAlignment="1">
      <alignment horizontal="center"/>
    </xf>
    <xf numFmtId="4" fontId="14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/>
    </xf>
    <xf numFmtId="4" fontId="11" fillId="2" borderId="2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415637</xdr:colOff>
      <xdr:row>4</xdr:row>
      <xdr:rowOff>180975</xdr:rowOff>
    </xdr:to>
    <xdr:pic>
      <xdr:nvPicPr>
        <xdr:cNvPr id="1212" name="2 Imagen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5</xdr:col>
      <xdr:colOff>187902</xdr:colOff>
      <xdr:row>4</xdr:row>
      <xdr:rowOff>180975</xdr:rowOff>
    </xdr:to>
    <xdr:pic>
      <xdr:nvPicPr>
        <xdr:cNvPr id="2053" name="2 Imagen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85725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36"/>
  <sheetViews>
    <sheetView view="pageLayout" topLeftCell="A27" zoomScale="55" zoomScaleNormal="72" zoomScalePageLayoutView="55" workbookViewId="0">
      <selection activeCell="H34" sqref="H34:M36"/>
    </sheetView>
  </sheetViews>
  <sheetFormatPr baseColWidth="10" defaultRowHeight="15" x14ac:dyDescent="0.25"/>
  <cols>
    <col min="1" max="1" width="5.7109375" style="1" customWidth="1"/>
    <col min="2" max="2" width="54.7109375" style="1" customWidth="1"/>
    <col min="3" max="3" width="27" style="1" customWidth="1"/>
    <col min="4" max="4" width="27.140625" style="1" customWidth="1"/>
    <col min="5" max="5" width="37" style="1" customWidth="1"/>
    <col min="6" max="6" width="18.7109375" style="1" customWidth="1"/>
    <col min="7" max="7" width="20.85546875" style="1" customWidth="1"/>
    <col min="8" max="9" width="13.7109375" style="1" customWidth="1"/>
    <col min="10" max="10" width="18" style="1" customWidth="1"/>
    <col min="11" max="11" width="21.285156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60" t="s">
        <v>4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3" ht="15.75" customHeight="1" x14ac:dyDescent="0.25">
      <c r="A7" s="60" t="s">
        <v>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3" ht="15.75" customHeight="1" x14ac:dyDescent="0.25">
      <c r="A8" s="11"/>
      <c r="B8" s="11"/>
      <c r="C8" s="11"/>
      <c r="D8" s="11"/>
      <c r="E8" s="11"/>
      <c r="F8" s="11"/>
      <c r="G8" s="14"/>
      <c r="H8" s="11"/>
      <c r="I8" s="11"/>
      <c r="J8" s="11"/>
      <c r="K8" s="11"/>
      <c r="L8" s="11"/>
      <c r="M8" s="11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" thickBot="1" x14ac:dyDescent="0.35">
      <c r="A10" s="6" t="s">
        <v>26</v>
      </c>
      <c r="B10" s="6"/>
      <c r="C10" s="6"/>
      <c r="D10" s="6"/>
      <c r="E10" s="6"/>
      <c r="F10" s="6"/>
      <c r="G10" s="6"/>
      <c r="H10" s="6"/>
      <c r="I10" s="6"/>
      <c r="J10" s="6"/>
      <c r="K10" s="64" t="s">
        <v>40</v>
      </c>
      <c r="L10" s="64"/>
      <c r="M10" s="64"/>
    </row>
    <row r="11" spans="1:13" ht="14.2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5" t="s">
        <v>14</v>
      </c>
      <c r="L11" s="65"/>
      <c r="M11" s="65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" thickBot="1" x14ac:dyDescent="0.35">
      <c r="A13" s="6" t="s">
        <v>13</v>
      </c>
      <c r="B13" s="6"/>
      <c r="C13" s="66" t="s">
        <v>29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</row>
    <row r="14" spans="1:13" ht="15" customHeight="1" thickBot="1" x14ac:dyDescent="0.3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67" t="s">
        <v>25</v>
      </c>
      <c r="M14" s="67"/>
    </row>
    <row r="15" spans="1:13" ht="25.5" customHeight="1" thickTop="1" x14ac:dyDescent="0.25">
      <c r="A15" s="61" t="s">
        <v>2</v>
      </c>
      <c r="B15" s="51" t="s">
        <v>1</v>
      </c>
      <c r="C15" s="51" t="s">
        <v>18</v>
      </c>
      <c r="D15" s="51" t="s">
        <v>19</v>
      </c>
      <c r="E15" s="51" t="s">
        <v>20</v>
      </c>
      <c r="F15" s="51" t="s">
        <v>21</v>
      </c>
      <c r="G15" s="51" t="s">
        <v>24</v>
      </c>
      <c r="H15" s="56" t="s">
        <v>6</v>
      </c>
      <c r="I15" s="57"/>
      <c r="J15" s="57"/>
      <c r="K15" s="57"/>
      <c r="L15" s="57"/>
      <c r="M15" s="58"/>
    </row>
    <row r="16" spans="1:13" ht="25.5" customHeight="1" x14ac:dyDescent="0.25">
      <c r="A16" s="62"/>
      <c r="B16" s="50"/>
      <c r="C16" s="50"/>
      <c r="D16" s="50"/>
      <c r="E16" s="50"/>
      <c r="F16" s="50"/>
      <c r="G16" s="50"/>
      <c r="H16" s="70" t="s">
        <v>22</v>
      </c>
      <c r="I16" s="71"/>
      <c r="J16" s="71"/>
      <c r="K16" s="71"/>
      <c r="L16" s="71"/>
      <c r="M16" s="72"/>
    </row>
    <row r="17" spans="1:13" ht="24" customHeight="1" x14ac:dyDescent="0.25">
      <c r="A17" s="62"/>
      <c r="B17" s="50"/>
      <c r="C17" s="50"/>
      <c r="D17" s="50"/>
      <c r="E17" s="50"/>
      <c r="F17" s="50"/>
      <c r="G17" s="50"/>
      <c r="H17" s="68" t="s">
        <v>10</v>
      </c>
      <c r="I17" s="69"/>
      <c r="J17" s="49" t="s">
        <v>17</v>
      </c>
      <c r="K17" s="50" t="s">
        <v>23</v>
      </c>
      <c r="L17" s="50" t="s">
        <v>27</v>
      </c>
      <c r="M17" s="73" t="s">
        <v>3</v>
      </c>
    </row>
    <row r="18" spans="1:13" ht="61.5" customHeight="1" thickBot="1" x14ac:dyDescent="0.3">
      <c r="A18" s="63"/>
      <c r="B18" s="50"/>
      <c r="C18" s="50"/>
      <c r="D18" s="50"/>
      <c r="E18" s="50"/>
      <c r="F18" s="50"/>
      <c r="G18" s="50"/>
      <c r="H18" s="23" t="s">
        <v>9</v>
      </c>
      <c r="I18" s="22" t="s">
        <v>12</v>
      </c>
      <c r="J18" s="50"/>
      <c r="K18" s="50"/>
      <c r="L18" s="50"/>
      <c r="M18" s="74"/>
    </row>
    <row r="19" spans="1:13" ht="105.75" customHeight="1" thickTop="1" x14ac:dyDescent="0.25">
      <c r="A19" s="38">
        <v>1</v>
      </c>
      <c r="B19" s="34" t="s">
        <v>38</v>
      </c>
      <c r="C19" s="39" t="s">
        <v>41</v>
      </c>
      <c r="D19" s="39" t="s">
        <v>32</v>
      </c>
      <c r="E19" s="33" t="s">
        <v>42</v>
      </c>
      <c r="F19" s="36">
        <v>420</v>
      </c>
      <c r="G19" s="37">
        <v>10</v>
      </c>
      <c r="H19" s="36">
        <v>0</v>
      </c>
      <c r="I19" s="36">
        <v>0</v>
      </c>
      <c r="J19" s="43">
        <v>943</v>
      </c>
      <c r="K19" s="36">
        <f t="shared" ref="K19:K29" si="0">(G19*L19)/(F19*G19)</f>
        <v>7.7547619047619047</v>
      </c>
      <c r="L19" s="43">
        <v>3257</v>
      </c>
      <c r="M19" s="32">
        <f>H19+L19</f>
        <v>3257</v>
      </c>
    </row>
    <row r="20" spans="1:13" ht="87" customHeight="1" x14ac:dyDescent="0.25">
      <c r="A20" s="38">
        <v>2</v>
      </c>
      <c r="B20" s="34" t="s">
        <v>38</v>
      </c>
      <c r="C20" s="39" t="s">
        <v>43</v>
      </c>
      <c r="D20" s="39" t="s">
        <v>32</v>
      </c>
      <c r="E20" s="39" t="s">
        <v>44</v>
      </c>
      <c r="F20" s="44">
        <v>420</v>
      </c>
      <c r="G20" s="37">
        <v>3.5</v>
      </c>
      <c r="H20" s="45">
        <v>0</v>
      </c>
      <c r="I20" s="44">
        <v>0</v>
      </c>
      <c r="J20" s="46">
        <v>441</v>
      </c>
      <c r="K20" s="36">
        <f t="shared" si="0"/>
        <v>2.4500000000000002</v>
      </c>
      <c r="L20" s="43">
        <v>1029</v>
      </c>
      <c r="M20" s="32">
        <f>L20</f>
        <v>1029</v>
      </c>
    </row>
    <row r="21" spans="1:13" ht="105.75" customHeight="1" x14ac:dyDescent="0.25">
      <c r="A21" s="38">
        <v>3</v>
      </c>
      <c r="B21" s="34" t="s">
        <v>45</v>
      </c>
      <c r="C21" s="39" t="s">
        <v>46</v>
      </c>
      <c r="D21" s="39" t="s">
        <v>32</v>
      </c>
      <c r="E21" s="39" t="s">
        <v>47</v>
      </c>
      <c r="F21" s="44">
        <v>420</v>
      </c>
      <c r="G21" s="37">
        <v>8</v>
      </c>
      <c r="H21" s="45">
        <v>0</v>
      </c>
      <c r="I21" s="44">
        <v>0</v>
      </c>
      <c r="J21" s="46">
        <v>1216</v>
      </c>
      <c r="K21" s="36">
        <f t="shared" si="0"/>
        <v>5.1047619047619044</v>
      </c>
      <c r="L21" s="46">
        <v>2144</v>
      </c>
      <c r="M21" s="32">
        <f>L21</f>
        <v>2144</v>
      </c>
    </row>
    <row r="22" spans="1:13" ht="105.75" customHeight="1" x14ac:dyDescent="0.25">
      <c r="A22" s="38">
        <v>4</v>
      </c>
      <c r="B22" s="34" t="s">
        <v>45</v>
      </c>
      <c r="C22" s="39" t="s">
        <v>48</v>
      </c>
      <c r="D22" s="39" t="s">
        <v>32</v>
      </c>
      <c r="E22" s="39" t="s">
        <v>49</v>
      </c>
      <c r="F22" s="44">
        <v>420</v>
      </c>
      <c r="G22" s="37">
        <v>5.5</v>
      </c>
      <c r="H22" s="45">
        <v>0</v>
      </c>
      <c r="I22" s="44">
        <v>0</v>
      </c>
      <c r="J22" s="46">
        <v>530</v>
      </c>
      <c r="K22" s="36">
        <f t="shared" si="0"/>
        <v>4.2380952380952381</v>
      </c>
      <c r="L22" s="46">
        <v>1780</v>
      </c>
      <c r="M22" s="32">
        <f>L22</f>
        <v>1780</v>
      </c>
    </row>
    <row r="23" spans="1:13" ht="105.75" customHeight="1" x14ac:dyDescent="0.25">
      <c r="A23" s="38">
        <v>5</v>
      </c>
      <c r="B23" s="34" t="s">
        <v>34</v>
      </c>
      <c r="C23" s="39" t="s">
        <v>50</v>
      </c>
      <c r="D23" s="39" t="s">
        <v>32</v>
      </c>
      <c r="E23" s="39" t="s">
        <v>49</v>
      </c>
      <c r="F23" s="44">
        <v>420</v>
      </c>
      <c r="G23" s="37">
        <v>8</v>
      </c>
      <c r="H23" s="45">
        <v>0</v>
      </c>
      <c r="I23" s="44">
        <v>0</v>
      </c>
      <c r="J23" s="46">
        <v>1068</v>
      </c>
      <c r="K23" s="36">
        <f t="shared" si="0"/>
        <v>5.4571428571428573</v>
      </c>
      <c r="L23" s="46">
        <v>2292</v>
      </c>
      <c r="M23" s="32">
        <f>L23</f>
        <v>2292</v>
      </c>
    </row>
    <row r="24" spans="1:13" ht="118.5" customHeight="1" x14ac:dyDescent="0.25">
      <c r="A24" s="30">
        <v>6</v>
      </c>
      <c r="B24" s="34" t="s">
        <v>35</v>
      </c>
      <c r="C24" s="39" t="s">
        <v>48</v>
      </c>
      <c r="D24" s="39" t="s">
        <v>32</v>
      </c>
      <c r="E24" s="39" t="s">
        <v>53</v>
      </c>
      <c r="F24" s="40">
        <v>420</v>
      </c>
      <c r="G24" s="41">
        <v>5.5</v>
      </c>
      <c r="H24" s="42">
        <v>0</v>
      </c>
      <c r="I24" s="40">
        <v>0</v>
      </c>
      <c r="J24" s="40">
        <v>430.5</v>
      </c>
      <c r="K24" s="36">
        <f t="shared" si="0"/>
        <v>4.4749999999999996</v>
      </c>
      <c r="L24" s="40">
        <v>1879.5</v>
      </c>
      <c r="M24" s="32">
        <f>L24</f>
        <v>1879.5</v>
      </c>
    </row>
    <row r="25" spans="1:13" ht="117.75" customHeight="1" x14ac:dyDescent="0.25">
      <c r="A25" s="30">
        <v>7</v>
      </c>
      <c r="B25" s="39" t="s">
        <v>37</v>
      </c>
      <c r="C25" s="39" t="s">
        <v>55</v>
      </c>
      <c r="D25" s="39" t="s">
        <v>54</v>
      </c>
      <c r="E25" s="39" t="s">
        <v>56</v>
      </c>
      <c r="F25" s="40">
        <v>420</v>
      </c>
      <c r="G25" s="41">
        <v>9.5</v>
      </c>
      <c r="H25" s="42">
        <v>1000.03</v>
      </c>
      <c r="I25" s="40">
        <v>0</v>
      </c>
      <c r="J25" s="40">
        <v>527.49</v>
      </c>
      <c r="K25" s="36">
        <f t="shared" si="0"/>
        <v>8.2440714285714289</v>
      </c>
      <c r="L25" s="40">
        <v>3462.51</v>
      </c>
      <c r="M25" s="32">
        <f>L25+H25</f>
        <v>4462.54</v>
      </c>
    </row>
    <row r="26" spans="1:13" ht="116.25" customHeight="1" x14ac:dyDescent="0.25">
      <c r="A26" s="30">
        <v>8</v>
      </c>
      <c r="B26" s="39" t="s">
        <v>33</v>
      </c>
      <c r="C26" s="39" t="s">
        <v>36</v>
      </c>
      <c r="D26" s="39" t="s">
        <v>32</v>
      </c>
      <c r="E26" s="39" t="s">
        <v>57</v>
      </c>
      <c r="F26" s="77">
        <v>420</v>
      </c>
      <c r="G26" s="41">
        <v>1.5</v>
      </c>
      <c r="H26" s="43">
        <v>0</v>
      </c>
      <c r="I26" s="77">
        <v>0</v>
      </c>
      <c r="J26" s="77">
        <v>43</v>
      </c>
      <c r="K26" s="36">
        <f t="shared" si="0"/>
        <v>1.3976190476190475</v>
      </c>
      <c r="L26" s="77">
        <v>587</v>
      </c>
      <c r="M26" s="79">
        <f>L26+H26</f>
        <v>587</v>
      </c>
    </row>
    <row r="27" spans="1:13" ht="92.25" customHeight="1" x14ac:dyDescent="0.25">
      <c r="A27" s="30">
        <v>9</v>
      </c>
      <c r="B27" s="78" t="s">
        <v>33</v>
      </c>
      <c r="C27" s="39" t="s">
        <v>51</v>
      </c>
      <c r="D27" s="39" t="s">
        <v>58</v>
      </c>
      <c r="E27" s="39" t="s">
        <v>59</v>
      </c>
      <c r="F27" s="77">
        <v>420</v>
      </c>
      <c r="G27" s="41">
        <v>7</v>
      </c>
      <c r="H27" s="43">
        <v>0</v>
      </c>
      <c r="I27" s="77">
        <v>0</v>
      </c>
      <c r="J27" s="77">
        <v>1637</v>
      </c>
      <c r="K27" s="36">
        <f t="shared" si="0"/>
        <v>3.1023809523809525</v>
      </c>
      <c r="L27" s="77">
        <v>1303</v>
      </c>
      <c r="M27" s="79">
        <f>L27</f>
        <v>1303</v>
      </c>
    </row>
    <row r="28" spans="1:13" ht="108.75" customHeight="1" x14ac:dyDescent="0.25">
      <c r="A28" s="30">
        <v>10</v>
      </c>
      <c r="B28" s="78" t="s">
        <v>33</v>
      </c>
      <c r="C28" s="39" t="s">
        <v>60</v>
      </c>
      <c r="D28" s="39" t="s">
        <v>58</v>
      </c>
      <c r="E28" s="39" t="s">
        <v>61</v>
      </c>
      <c r="F28" s="40">
        <v>420</v>
      </c>
      <c r="G28" s="41">
        <v>4</v>
      </c>
      <c r="H28" s="42">
        <v>0</v>
      </c>
      <c r="I28" s="40">
        <v>0</v>
      </c>
      <c r="J28" s="40">
        <v>446</v>
      </c>
      <c r="K28" s="36">
        <f t="shared" si="0"/>
        <v>2.9380952380952383</v>
      </c>
      <c r="L28" s="40">
        <v>1234</v>
      </c>
      <c r="M28" s="32">
        <f>L28</f>
        <v>1234</v>
      </c>
    </row>
    <row r="29" spans="1:13" ht="111.75" customHeight="1" thickBot="1" x14ac:dyDescent="0.3">
      <c r="A29" s="30">
        <v>11</v>
      </c>
      <c r="B29" s="78" t="s">
        <v>62</v>
      </c>
      <c r="C29" s="39" t="s">
        <v>39</v>
      </c>
      <c r="D29" s="39" t="s">
        <v>63</v>
      </c>
      <c r="E29" s="35" t="s">
        <v>64</v>
      </c>
      <c r="F29" s="40">
        <v>420</v>
      </c>
      <c r="G29" s="41">
        <v>2.5</v>
      </c>
      <c r="H29" s="42">
        <v>0</v>
      </c>
      <c r="I29" s="40">
        <v>0</v>
      </c>
      <c r="J29" s="40">
        <v>362</v>
      </c>
      <c r="K29" s="36">
        <f t="shared" si="0"/>
        <v>1.638095238095238</v>
      </c>
      <c r="L29" s="40">
        <v>688</v>
      </c>
      <c r="M29" s="32">
        <f>L29</f>
        <v>688</v>
      </c>
    </row>
    <row r="30" spans="1:13" ht="24.95" customHeight="1" thickTop="1" thickBot="1" x14ac:dyDescent="0.3">
      <c r="A30" s="53" t="s">
        <v>15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5"/>
      <c r="M30" s="17">
        <f>SUM(M19:M29)</f>
        <v>20656.04</v>
      </c>
    </row>
    <row r="31" spans="1:13" ht="24.95" customHeight="1" thickTop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31"/>
    </row>
    <row r="32" spans="1:13" ht="103.5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6"/>
    </row>
    <row r="33" spans="1:13" ht="30" customHeight="1" x14ac:dyDescent="0.25">
      <c r="A33" s="59"/>
      <c r="B33" s="59"/>
      <c r="C33" s="59"/>
      <c r="D33" s="59"/>
      <c r="E33" s="59"/>
      <c r="F33" s="12"/>
      <c r="G33" s="13"/>
      <c r="H33" s="9" t="s">
        <v>11</v>
      </c>
      <c r="I33" s="60"/>
      <c r="J33" s="60"/>
      <c r="K33" s="60"/>
      <c r="L33" s="60"/>
      <c r="M33" s="4"/>
    </row>
    <row r="34" spans="1:13" x14ac:dyDescent="0.25">
      <c r="A34" s="4"/>
      <c r="B34" s="26" t="s">
        <v>5</v>
      </c>
      <c r="C34" s="59" t="s">
        <v>8</v>
      </c>
      <c r="D34" s="59"/>
      <c r="E34" s="59"/>
      <c r="F34" s="12"/>
      <c r="G34" s="13"/>
      <c r="H34" s="80" t="s">
        <v>7</v>
      </c>
      <c r="I34" s="80"/>
      <c r="J34" s="80"/>
      <c r="K34" s="80"/>
      <c r="L34" s="80"/>
      <c r="M34" s="80"/>
    </row>
    <row r="35" spans="1:13" x14ac:dyDescent="0.25">
      <c r="A35" s="4"/>
      <c r="B35" s="24" t="s">
        <v>30</v>
      </c>
      <c r="C35" s="48" t="s">
        <v>31</v>
      </c>
      <c r="D35" s="48"/>
      <c r="E35" s="48"/>
      <c r="F35" s="25"/>
      <c r="G35" s="25"/>
      <c r="H35" s="60" t="s">
        <v>65</v>
      </c>
      <c r="I35" s="60"/>
      <c r="J35" s="60"/>
      <c r="K35" s="60"/>
      <c r="L35" s="60"/>
      <c r="M35" s="60"/>
    </row>
    <row r="36" spans="1:13" x14ac:dyDescent="0.25">
      <c r="A36" s="4"/>
      <c r="B36" s="4"/>
      <c r="C36" s="10"/>
      <c r="D36" s="12"/>
      <c r="E36" s="10"/>
      <c r="F36" s="12"/>
      <c r="G36" s="13"/>
      <c r="H36" s="52" t="s">
        <v>66</v>
      </c>
      <c r="I36" s="52"/>
      <c r="J36" s="52"/>
      <c r="K36" s="52"/>
      <c r="L36" s="52"/>
      <c r="M36" s="52"/>
    </row>
  </sheetData>
  <mergeCells count="29"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L14:M14"/>
    <mergeCell ref="H17:I17"/>
    <mergeCell ref="F15:F18"/>
    <mergeCell ref="H16:M16"/>
    <mergeCell ref="K17:K18"/>
    <mergeCell ref="L17:L18"/>
    <mergeCell ref="M17:M18"/>
    <mergeCell ref="C35:E35"/>
    <mergeCell ref="H35:M35"/>
    <mergeCell ref="J17:J18"/>
    <mergeCell ref="D15:D18"/>
    <mergeCell ref="H36:M36"/>
    <mergeCell ref="A30:L30"/>
    <mergeCell ref="H15:M15"/>
    <mergeCell ref="H34:M34"/>
    <mergeCell ref="C34:E34"/>
    <mergeCell ref="I33:L33"/>
    <mergeCell ref="C33:E33"/>
    <mergeCell ref="A33:B33"/>
    <mergeCell ref="G15:G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28"/>
  <sheetViews>
    <sheetView tabSelected="1" view="pageLayout" zoomScale="85" zoomScaleNormal="72" zoomScalePageLayoutView="85" workbookViewId="0">
      <selection activeCell="H24" sqref="H24:M26"/>
    </sheetView>
  </sheetViews>
  <sheetFormatPr baseColWidth="10" defaultRowHeight="15" x14ac:dyDescent="0.25"/>
  <cols>
    <col min="1" max="1" width="5.7109375" style="1" customWidth="1"/>
    <col min="2" max="2" width="40.28515625" style="1" customWidth="1"/>
    <col min="3" max="3" width="18.85546875" style="1" customWidth="1"/>
    <col min="4" max="4" width="41.5703125" style="1" customWidth="1"/>
    <col min="5" max="5" width="30.14062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22.285156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3" x14ac:dyDescent="0.25">
      <c r="A6" s="60" t="s">
        <v>4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3" ht="15.75" customHeight="1" x14ac:dyDescent="0.25">
      <c r="A7" s="60" t="s">
        <v>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3" ht="15.7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3" ht="21" thickBot="1" x14ac:dyDescent="0.35">
      <c r="A10" s="6" t="s">
        <v>26</v>
      </c>
      <c r="B10" s="6"/>
      <c r="C10" s="6"/>
      <c r="D10" s="6"/>
      <c r="E10" s="6"/>
      <c r="F10" s="6"/>
      <c r="G10" s="76"/>
      <c r="H10" s="76"/>
      <c r="I10" s="76"/>
      <c r="J10" s="64" t="s">
        <v>40</v>
      </c>
      <c r="K10" s="64"/>
      <c r="L10" s="64"/>
    </row>
    <row r="11" spans="1:13" ht="14.2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5" t="s">
        <v>14</v>
      </c>
      <c r="K11" s="65"/>
      <c r="L11" s="65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3" ht="21" thickBot="1" x14ac:dyDescent="0.35">
      <c r="A13" s="6" t="s">
        <v>13</v>
      </c>
      <c r="B13" s="6"/>
      <c r="C13" s="66" t="s">
        <v>29</v>
      </c>
      <c r="D13" s="66"/>
      <c r="E13" s="66"/>
      <c r="F13" s="66"/>
      <c r="G13" s="66"/>
      <c r="H13" s="66"/>
      <c r="I13" s="66"/>
      <c r="J13" s="66"/>
      <c r="K13" s="66"/>
      <c r="L13" s="66"/>
      <c r="M13" s="27"/>
    </row>
    <row r="14" spans="1:13" ht="15" customHeight="1" thickBot="1" x14ac:dyDescent="0.3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20" t="s">
        <v>28</v>
      </c>
      <c r="M14" s="21"/>
    </row>
    <row r="15" spans="1:13" ht="25.5" customHeight="1" thickTop="1" x14ac:dyDescent="0.25">
      <c r="A15" s="61" t="s">
        <v>2</v>
      </c>
      <c r="B15" s="51" t="s">
        <v>1</v>
      </c>
      <c r="C15" s="51" t="s">
        <v>18</v>
      </c>
      <c r="D15" s="51" t="s">
        <v>19</v>
      </c>
      <c r="E15" s="51" t="s">
        <v>20</v>
      </c>
      <c r="F15" s="51" t="s">
        <v>21</v>
      </c>
      <c r="G15" s="51" t="s">
        <v>24</v>
      </c>
      <c r="H15" s="56" t="s">
        <v>6</v>
      </c>
      <c r="I15" s="57"/>
      <c r="J15" s="57"/>
      <c r="K15" s="57"/>
      <c r="L15" s="58"/>
    </row>
    <row r="16" spans="1:13" ht="25.5" customHeight="1" x14ac:dyDescent="0.25">
      <c r="A16" s="62"/>
      <c r="B16" s="50"/>
      <c r="C16" s="50"/>
      <c r="D16" s="50"/>
      <c r="E16" s="50"/>
      <c r="F16" s="50"/>
      <c r="G16" s="50"/>
      <c r="H16" s="70" t="s">
        <v>22</v>
      </c>
      <c r="I16" s="71"/>
      <c r="J16" s="71"/>
      <c r="K16" s="71"/>
      <c r="L16" s="72"/>
    </row>
    <row r="17" spans="1:13" ht="24" customHeight="1" x14ac:dyDescent="0.25">
      <c r="A17" s="62"/>
      <c r="B17" s="50"/>
      <c r="C17" s="50"/>
      <c r="D17" s="50"/>
      <c r="E17" s="50"/>
      <c r="F17" s="50"/>
      <c r="G17" s="50"/>
      <c r="H17" s="68" t="s">
        <v>10</v>
      </c>
      <c r="I17" s="69"/>
      <c r="J17" s="50" t="s">
        <v>23</v>
      </c>
      <c r="K17" s="50" t="s">
        <v>27</v>
      </c>
      <c r="L17" s="73" t="s">
        <v>3</v>
      </c>
    </row>
    <row r="18" spans="1:13" ht="61.5" customHeight="1" thickBot="1" x14ac:dyDescent="0.3">
      <c r="A18" s="63"/>
      <c r="B18" s="50"/>
      <c r="C18" s="50"/>
      <c r="D18" s="50"/>
      <c r="E18" s="50"/>
      <c r="F18" s="50"/>
      <c r="G18" s="50"/>
      <c r="H18" s="28" t="s">
        <v>9</v>
      </c>
      <c r="I18" s="22" t="s">
        <v>12</v>
      </c>
      <c r="J18" s="50"/>
      <c r="K18" s="50"/>
      <c r="L18" s="74"/>
    </row>
    <row r="19" spans="1:13" ht="75.75" thickTop="1" x14ac:dyDescent="0.25">
      <c r="A19" s="38">
        <v>1</v>
      </c>
      <c r="B19" s="35" t="s">
        <v>35</v>
      </c>
      <c r="C19" s="39" t="s">
        <v>51</v>
      </c>
      <c r="D19" s="39" t="s">
        <v>32</v>
      </c>
      <c r="E19" s="39" t="s">
        <v>52</v>
      </c>
      <c r="F19" s="36">
        <v>420</v>
      </c>
      <c r="G19" s="37">
        <v>0.5</v>
      </c>
      <c r="H19" s="37">
        <v>0</v>
      </c>
      <c r="I19" s="37">
        <v>0</v>
      </c>
      <c r="J19" s="36">
        <f>(F19*G19)/(F19*K19)</f>
        <v>3.7593984962406013E-3</v>
      </c>
      <c r="K19" s="36">
        <v>133</v>
      </c>
      <c r="L19" s="29">
        <v>133</v>
      </c>
    </row>
    <row r="20" spans="1:13" ht="15.75" thickBot="1" x14ac:dyDescent="0.3">
      <c r="A20" s="47"/>
      <c r="B20" s="34"/>
      <c r="C20" s="37"/>
      <c r="D20" s="39"/>
      <c r="E20" s="35"/>
      <c r="F20" s="36"/>
      <c r="G20" s="37"/>
      <c r="H20" s="37"/>
      <c r="I20" s="37"/>
      <c r="J20" s="36"/>
      <c r="K20" s="37"/>
      <c r="L20" s="29"/>
    </row>
    <row r="21" spans="1:13" ht="24.95" customHeight="1" thickTop="1" thickBot="1" x14ac:dyDescent="0.3">
      <c r="A21" s="53" t="s">
        <v>15</v>
      </c>
      <c r="B21" s="54"/>
      <c r="C21" s="54"/>
      <c r="D21" s="54"/>
      <c r="E21" s="54"/>
      <c r="F21" s="54"/>
      <c r="G21" s="54"/>
      <c r="H21" s="54"/>
      <c r="I21" s="54"/>
      <c r="J21" s="54"/>
      <c r="K21" s="55"/>
      <c r="L21" s="17">
        <f>SUM(L19:L20)</f>
        <v>133</v>
      </c>
    </row>
    <row r="22" spans="1:13" ht="30" customHeight="1" thickTop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3" ht="147" customHeight="1" x14ac:dyDescent="0.25">
      <c r="A23" s="59"/>
      <c r="B23" s="59"/>
      <c r="C23" s="59"/>
      <c r="D23" s="59"/>
      <c r="E23" s="59"/>
      <c r="F23" s="18"/>
      <c r="G23" s="18"/>
      <c r="H23" s="9" t="s">
        <v>11</v>
      </c>
      <c r="I23" s="60"/>
      <c r="J23" s="60"/>
      <c r="K23" s="60"/>
      <c r="L23" s="4"/>
    </row>
    <row r="24" spans="1:13" x14ac:dyDescent="0.25">
      <c r="A24" s="4"/>
      <c r="B24" s="26" t="s">
        <v>5</v>
      </c>
      <c r="C24" s="59" t="s">
        <v>8</v>
      </c>
      <c r="D24" s="59"/>
      <c r="E24" s="59"/>
      <c r="F24" s="18"/>
      <c r="G24" s="18"/>
      <c r="H24" s="80" t="s">
        <v>7</v>
      </c>
      <c r="I24" s="80"/>
      <c r="J24" s="80"/>
      <c r="K24" s="80"/>
      <c r="L24" s="80"/>
      <c r="M24" s="80"/>
    </row>
    <row r="25" spans="1:13" x14ac:dyDescent="0.25">
      <c r="A25" s="4"/>
      <c r="B25" s="24" t="s">
        <v>30</v>
      </c>
      <c r="C25" s="48" t="s">
        <v>31</v>
      </c>
      <c r="D25" s="48"/>
      <c r="E25" s="48"/>
      <c r="F25" s="18"/>
      <c r="G25" s="18"/>
      <c r="H25" s="60" t="s">
        <v>65</v>
      </c>
      <c r="I25" s="60"/>
      <c r="J25" s="60"/>
      <c r="K25" s="60"/>
      <c r="L25" s="60"/>
      <c r="M25" s="60"/>
    </row>
    <row r="26" spans="1:13" x14ac:dyDescent="0.25">
      <c r="A26" s="4"/>
      <c r="B26" s="4"/>
      <c r="C26" s="4"/>
      <c r="D26" s="4"/>
      <c r="E26" s="4"/>
      <c r="F26" s="4"/>
      <c r="G26" s="4"/>
      <c r="H26" s="52" t="s">
        <v>66</v>
      </c>
      <c r="I26" s="52"/>
      <c r="J26" s="52"/>
      <c r="K26" s="52"/>
      <c r="L26" s="52"/>
      <c r="M26" s="52"/>
    </row>
    <row r="27" spans="1:13" x14ac:dyDescent="0.25">
      <c r="A27" s="75" t="s">
        <v>16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</row>
    <row r="28" spans="1:13" x14ac:dyDescent="0.25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</row>
  </sheetData>
  <mergeCells count="29">
    <mergeCell ref="C13:L13"/>
    <mergeCell ref="A15:A18"/>
    <mergeCell ref="B15:B18"/>
    <mergeCell ref="C15:C18"/>
    <mergeCell ref="D15:D18"/>
    <mergeCell ref="E15:E18"/>
    <mergeCell ref="F15:F18"/>
    <mergeCell ref="G15:G18"/>
    <mergeCell ref="H15:L15"/>
    <mergeCell ref="H16:L16"/>
    <mergeCell ref="H17:I17"/>
    <mergeCell ref="J17:J18"/>
    <mergeCell ref="K17:K18"/>
    <mergeCell ref="L17:L18"/>
    <mergeCell ref="A6:L6"/>
    <mergeCell ref="A7:L7"/>
    <mergeCell ref="G10:I10"/>
    <mergeCell ref="J10:L10"/>
    <mergeCell ref="J11:L11"/>
    <mergeCell ref="A27:L28"/>
    <mergeCell ref="A21:K21"/>
    <mergeCell ref="A23:B23"/>
    <mergeCell ref="C23:E23"/>
    <mergeCell ref="I23:K23"/>
    <mergeCell ref="C24:E24"/>
    <mergeCell ref="C25:E25"/>
    <mergeCell ref="H24:M24"/>
    <mergeCell ref="H25:M25"/>
    <mergeCell ref="H26:M26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formato de viáticos con Anticip</vt:lpstr>
      <vt:lpstr>formato de viáticos sin anticip</vt:lpstr>
      <vt:lpstr>'formato de viáticos con Anticip'!Área_de_impresión</vt:lpstr>
      <vt:lpstr>'formato de viáticos sin anticip'!Área_de_impresión</vt:lpstr>
      <vt:lpstr>'formato de viáticos con Anticip'!Títulos_a_imprimir</vt:lpstr>
      <vt:lpstr>'formato de viáticos sin anticip'!Títulos_a_imprimir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Líssida Jocabed Requena Olivarez</cp:lastModifiedBy>
  <cp:lastPrinted>2025-10-02T22:04:45Z</cp:lastPrinted>
  <dcterms:created xsi:type="dcterms:W3CDTF">2011-03-07T18:02:38Z</dcterms:created>
  <dcterms:modified xsi:type="dcterms:W3CDTF">2025-10-02T22:13:46Z</dcterms:modified>
</cp:coreProperties>
</file>