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co\Desktop\Doris\2020\101 DISERSA\"/>
    </mc:Choice>
  </mc:AlternateContent>
  <bookViews>
    <workbookView xWindow="0" yWindow="0" windowWidth="9195" windowHeight="6660"/>
  </bookViews>
  <sheets>
    <sheet name="formato de viáticos (2)" sheetId="4" r:id="rId1"/>
    <sheet name="formato de viáticos" sheetId="1" r:id="rId2"/>
  </sheets>
  <definedNames>
    <definedName name="_xlnm._FilterDatabase" localSheetId="1" hidden="1">'formato de viáticos'!$A$15:$M$38</definedName>
    <definedName name="_xlnm.Print_Area" localSheetId="1">'formato de viáticos'!$A$1:$M$42</definedName>
    <definedName name="_xlnm.Print_Area" localSheetId="0">'formato de viáticos (2)'!$A$1:$L$38</definedName>
    <definedName name="_xlnm.Print_Titles" localSheetId="1">'formato de viáticos'!$1:$18</definedName>
    <definedName name="_xlnm.Print_Titles" localSheetId="0">'formato de viáticos (2)'!$1:$18</definedName>
  </definedNames>
  <calcPr calcId="162913"/>
</workbook>
</file>

<file path=xl/calcChain.xml><?xml version="1.0" encoding="utf-8"?>
<calcChain xmlns="http://schemas.openxmlformats.org/spreadsheetml/2006/main">
  <c r="L20" i="4" l="1"/>
  <c r="L19" i="4"/>
  <c r="L29" i="4" s="1"/>
  <c r="M22" i="1" l="1"/>
  <c r="M36" i="1" l="1"/>
  <c r="M35" i="1"/>
  <c r="M34" i="1"/>
  <c r="M33" i="1"/>
  <c r="M32" i="1"/>
  <c r="M31" i="1"/>
  <c r="M30" i="1"/>
  <c r="M29" i="1" l="1"/>
  <c r="M28" i="1" l="1"/>
  <c r="L28" i="1"/>
  <c r="L27" i="1"/>
  <c r="L26" i="1"/>
  <c r="L25" i="1"/>
  <c r="L24" i="1"/>
  <c r="L23" i="1"/>
  <c r="M27" i="1"/>
  <c r="M26" i="1"/>
  <c r="M25" i="1"/>
  <c r="M24" i="1"/>
  <c r="M23" i="1"/>
  <c r="M21" i="1"/>
  <c r="M20" i="1"/>
  <c r="M19" i="1"/>
  <c r="M38" i="1" l="1"/>
</calcChain>
</file>

<file path=xl/sharedStrings.xml><?xml version="1.0" encoding="utf-8"?>
<sst xmlns="http://schemas.openxmlformats.org/spreadsheetml/2006/main" count="138" uniqueCount="66">
  <si>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</si>
  <si>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</si>
  <si>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</si>
  <si>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</si>
  <si>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</si>
  <si>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</si>
  <si>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</si>
  <si>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</si>
  <si>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</si>
  <si>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</si>
  <si>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</si>
  <si>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</si>
  <si>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</si>
  <si>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</si>
  <si>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</si>
  <si>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</si>
  <si>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</si>
  <si>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</si>
  <si>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</si>
  <si>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</si>
  <si>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</si>
  <si>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</si>
  <si>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</si>
  <si>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</si>
  <si>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</si>
  <si>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</si>
  <si>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</si>
  <si>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 SERVICIOS ADMINISTRATIVOS -DISERSA-</t>
  </si>
  <si>
    <t>TRASLADAR AL PERSONAL DEL MINEDUC</t>
  </si>
  <si>
    <t>PABLO ANTONIO CONTRERAS GONZALEZ</t>
  </si>
  <si>
    <t>QUETZALTENANGO</t>
  </si>
  <si>
    <t>ERICK SAUL FLORES MAZARIEGOS</t>
  </si>
  <si>
    <t>ALTA VERAPAZ</t>
  </si>
  <si>
    <t>LUIS ALBERTO CASTELLANOS ESCOBAR</t>
  </si>
  <si>
    <t>SE TRASLADO AL PERSONAL SIN NINGUN INCONCEVIENTE</t>
  </si>
  <si>
    <t>CARLOS MANUEL SAMAYOA GONZALEZ</t>
  </si>
  <si>
    <t>ADALBERTO AGUSTIN CASTAÑEDA</t>
  </si>
  <si>
    <t>REALIZAR LOGISTICA DE SEGURIDAD EN EL TRASLADO Y ESTADIA DE LA SEÑORA MINISTRA</t>
  </si>
  <si>
    <t>SE BRINDO LA LOGISTA EN SEGURIDAD Y TRASLADO DE LA SEÑORA MINISTRA</t>
  </si>
  <si>
    <t>HUEHUETENANGO</t>
  </si>
  <si>
    <t>ESVIN CHUN SONTAY</t>
  </si>
  <si>
    <t>MARIO ENRIQUE YAT QUEJ</t>
  </si>
  <si>
    <t>GERARDO ENRIQUE SOLARES LEIVA</t>
  </si>
  <si>
    <t>EL PROGRESO</t>
  </si>
  <si>
    <t>JAIRO ABIEL ASENCIO LOPEZ</t>
  </si>
  <si>
    <t>ABEL HUMBERTO MAZARIEGOS AMARRA</t>
  </si>
  <si>
    <t>SOLOLA</t>
  </si>
  <si>
    <t>SOLOLA, CHIQUIMULA, ZACAPA Y EL PROGRESO</t>
  </si>
  <si>
    <t>JALAPA Y EL PROGRESO</t>
  </si>
  <si>
    <t>ALTA VERAPAZ Y CHIQUIMULA</t>
  </si>
  <si>
    <t>PEDRO ALBERTO RODRIGUEZ CORDOVA</t>
  </si>
  <si>
    <t>HUEHUETENANGO Y BAJA VERAPAZ</t>
  </si>
  <si>
    <t>MARZO / 2020</t>
  </si>
  <si>
    <t>ENRIQUE ADOLFO MENDOZA MONTERROSO</t>
  </si>
  <si>
    <t>SELVIN ROSBELI LOPEZ AGUSTIN</t>
  </si>
  <si>
    <t>QUICHE</t>
  </si>
  <si>
    <t>JALAPA, JUTIAPA Y SANTA ROSA</t>
  </si>
  <si>
    <t>JOSE ALBERTO HERNANDEZ PEREZ</t>
  </si>
  <si>
    <t>BAJA VERAPAZ</t>
  </si>
  <si>
    <t>TIBURCIO MORALES NAVAS</t>
  </si>
  <si>
    <t>SANTA ROSA</t>
  </si>
  <si>
    <t>ROBERTO OTTONIEL VILLATORO VILLATORO</t>
  </si>
  <si>
    <t>SUCHITEPEQUEZ</t>
  </si>
  <si>
    <t>SIN ANTICIPO</t>
  </si>
  <si>
    <t>ZACAPA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</si>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</sst>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11" fillId="2" borderId="28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4" fontId="4" fillId="2" borderId="30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 wrapText="1"/>
    </xf>
    <xf numFmtId="4" fontId="11" fillId="2" borderId="31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4" fontId="4" fillId="2" borderId="32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/>
    </xf>
    <xf numFmtId="4" fontId="6" fillId="2" borderId="32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 wrapText="1"/>
    </xf>
    <xf numFmtId="4" fontId="11" fillId="2" borderId="3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2" fillId="2" borderId="21" xfId="0" applyFont="1" applyFill="1" applyBorder="1" applyAlignment="1"/>
    <xf numFmtId="0" fontId="12" fillId="2" borderId="0" xfId="0" applyFont="1" applyFill="1" applyBorder="1" applyAlignment="1"/>
    <xf numFmtId="0" fontId="3" fillId="2" borderId="3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vertical="top"/>
    </xf>
    <xf numFmtId="0" fontId="6" fillId="2" borderId="35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center" vertical="center" wrapText="1"/>
    </xf>
    <xf numFmtId="4" fontId="4" fillId="2" borderId="35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4" fontId="6" fillId="2" borderId="35" xfId="0" applyNumberFormat="1" applyFont="1" applyFill="1" applyBorder="1" applyAlignment="1">
      <alignment horizontal="center" vertical="center"/>
    </xf>
    <xf numFmtId="4" fontId="11" fillId="2" borderId="36" xfId="0" applyNumberFormat="1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4" fontId="6" fillId="2" borderId="20" xfId="0" applyNumberFormat="1" applyFont="1" applyFill="1" applyBorder="1" applyAlignment="1">
      <alignment horizontal="right" vertical="center"/>
    </xf>
    <xf numFmtId="4" fontId="4" fillId="2" borderId="35" xfId="0" applyNumberFormat="1" applyFont="1" applyFill="1" applyBorder="1" applyAlignment="1">
      <alignment horizontal="right" vertical="center" wrapText="1"/>
    </xf>
    <xf numFmtId="4" fontId="11" fillId="2" borderId="36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 wrapText="1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7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8"/>
  <sheetViews>
    <sheetView tabSelected="1" zoomScale="72" zoomScaleNormal="72" zoomScalePageLayoutView="53" workbookViewId="0">
      <selection activeCell="C25" sqref="C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3" ht="15.7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6" t="s">
        <v>25</v>
      </c>
      <c r="B10" s="6"/>
      <c r="C10" s="6"/>
      <c r="D10" s="6"/>
      <c r="E10" s="6"/>
      <c r="F10" s="6"/>
      <c r="G10" s="75"/>
      <c r="H10" s="75"/>
      <c r="I10" s="75"/>
      <c r="J10" s="56" t="s">
        <v>52</v>
      </c>
      <c r="K10" s="56"/>
      <c r="L10" s="56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57" t="s">
        <v>14</v>
      </c>
      <c r="K11" s="57"/>
      <c r="L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6" t="s">
        <v>13</v>
      </c>
      <c r="B13" s="6"/>
      <c r="C13" s="58" t="s">
        <v>27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76" t="s">
        <v>63</v>
      </c>
      <c r="M14" s="77"/>
    </row>
    <row r="15" spans="1:13" ht="25.5" customHeight="1" thickTop="1" x14ac:dyDescent="0.25">
      <c r="A15" s="50" t="s">
        <v>2</v>
      </c>
      <c r="B15" s="53" t="s">
        <v>1</v>
      </c>
      <c r="C15" s="53" t="s">
        <v>17</v>
      </c>
      <c r="D15" s="53" t="s">
        <v>18</v>
      </c>
      <c r="E15" s="53" t="s">
        <v>19</v>
      </c>
      <c r="F15" s="53" t="s">
        <v>20</v>
      </c>
      <c r="G15" s="53" t="s">
        <v>23</v>
      </c>
      <c r="H15" s="70" t="s">
        <v>6</v>
      </c>
      <c r="I15" s="71"/>
      <c r="J15" s="71"/>
      <c r="K15" s="71"/>
      <c r="L15" s="72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21</v>
      </c>
      <c r="I16" s="63"/>
      <c r="J16" s="63"/>
      <c r="K16" s="63"/>
      <c r="L16" s="64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22</v>
      </c>
      <c r="K17" s="54" t="s">
        <v>26</v>
      </c>
      <c r="L17" s="65" t="s">
        <v>3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78" t="s">
        <v>9</v>
      </c>
      <c r="I18" s="48" t="s">
        <v>12</v>
      </c>
      <c r="J18" s="55"/>
      <c r="K18" s="55"/>
      <c r="L18" s="66"/>
    </row>
    <row r="19" spans="1:12" ht="28.35" customHeight="1" thickTop="1" x14ac:dyDescent="0.25">
      <c r="A19" s="79">
        <v>1</v>
      </c>
      <c r="B19" s="80" t="s">
        <v>29</v>
      </c>
      <c r="C19" s="81" t="s">
        <v>64</v>
      </c>
      <c r="D19" s="19" t="s">
        <v>28</v>
      </c>
      <c r="E19" s="81" t="s">
        <v>34</v>
      </c>
      <c r="F19" s="82">
        <v>420</v>
      </c>
      <c r="G19" s="83">
        <v>1.5</v>
      </c>
      <c r="H19" s="84">
        <v>0</v>
      </c>
      <c r="I19" s="82">
        <v>0</v>
      </c>
      <c r="J19" s="83">
        <v>1.5</v>
      </c>
      <c r="K19" s="82">
        <v>630</v>
      </c>
      <c r="L19" s="85">
        <f>+F19*G19</f>
        <v>630</v>
      </c>
    </row>
    <row r="20" spans="1:12" ht="28.35" customHeight="1" x14ac:dyDescent="0.25">
      <c r="A20" s="79">
        <v>2</v>
      </c>
      <c r="B20" s="80" t="s">
        <v>29</v>
      </c>
      <c r="C20" s="81" t="s">
        <v>46</v>
      </c>
      <c r="D20" s="19" t="s">
        <v>28</v>
      </c>
      <c r="E20" s="81" t="s">
        <v>34</v>
      </c>
      <c r="F20" s="82">
        <v>420</v>
      </c>
      <c r="G20" s="83">
        <v>0.5</v>
      </c>
      <c r="H20" s="86">
        <v>0</v>
      </c>
      <c r="I20" s="82">
        <v>0</v>
      </c>
      <c r="J20" s="83">
        <v>0.5</v>
      </c>
      <c r="K20" s="82">
        <v>210</v>
      </c>
      <c r="L20" s="85">
        <f>+F20*G20</f>
        <v>210</v>
      </c>
    </row>
    <row r="21" spans="1:12" ht="28.35" customHeight="1" x14ac:dyDescent="0.25">
      <c r="A21" s="79"/>
      <c r="B21" s="80"/>
      <c r="C21" s="81"/>
      <c r="D21" s="19"/>
      <c r="E21" s="81"/>
      <c r="F21" s="82"/>
      <c r="G21" s="83"/>
      <c r="H21" s="86"/>
      <c r="I21" s="82"/>
      <c r="J21" s="83"/>
      <c r="K21" s="82"/>
      <c r="L21" s="85"/>
    </row>
    <row r="22" spans="1:12" ht="28.35" customHeight="1" x14ac:dyDescent="0.25">
      <c r="A22" s="79"/>
      <c r="B22" s="80"/>
      <c r="C22" s="81"/>
      <c r="D22" s="19"/>
      <c r="E22" s="81"/>
      <c r="F22" s="82"/>
      <c r="G22" s="83"/>
      <c r="H22" s="86"/>
      <c r="I22" s="82"/>
      <c r="J22" s="83"/>
      <c r="K22" s="82"/>
      <c r="L22" s="85"/>
    </row>
    <row r="23" spans="1:12" ht="28.35" customHeight="1" x14ac:dyDescent="0.25">
      <c r="A23" s="79"/>
      <c r="B23" s="80"/>
      <c r="C23" s="81"/>
      <c r="D23" s="19"/>
      <c r="E23" s="81"/>
      <c r="F23" s="82"/>
      <c r="G23" s="83"/>
      <c r="H23" s="86"/>
      <c r="I23" s="82"/>
      <c r="J23" s="83"/>
      <c r="K23" s="82"/>
      <c r="L23" s="85"/>
    </row>
    <row r="24" spans="1:12" ht="28.35" customHeight="1" x14ac:dyDescent="0.25">
      <c r="A24" s="79"/>
      <c r="B24" s="87"/>
      <c r="C24" s="87"/>
      <c r="D24" s="87"/>
      <c r="E24" s="80"/>
      <c r="F24" s="82"/>
      <c r="G24" s="20"/>
      <c r="H24" s="88"/>
      <c r="I24" s="89"/>
      <c r="J24" s="83"/>
      <c r="K24" s="89"/>
      <c r="L24" s="90"/>
    </row>
    <row r="25" spans="1:12" ht="28.35" customHeight="1" x14ac:dyDescent="0.25">
      <c r="A25" s="79"/>
      <c r="B25" s="87"/>
      <c r="C25" s="87"/>
      <c r="D25" s="87"/>
      <c r="E25" s="80"/>
      <c r="F25" s="82"/>
      <c r="G25" s="20"/>
      <c r="H25" s="91"/>
      <c r="I25" s="91"/>
      <c r="J25" s="22"/>
      <c r="K25" s="91"/>
      <c r="L25" s="90"/>
    </row>
    <row r="26" spans="1:12" ht="28.35" customHeight="1" x14ac:dyDescent="0.25">
      <c r="A26" s="79"/>
      <c r="B26" s="87"/>
      <c r="C26" s="87"/>
      <c r="D26" s="87"/>
      <c r="E26" s="80"/>
      <c r="F26" s="82"/>
      <c r="G26" s="20"/>
      <c r="H26" s="91"/>
      <c r="I26" s="91"/>
      <c r="J26" s="22"/>
      <c r="K26" s="91"/>
      <c r="L26" s="90"/>
    </row>
    <row r="27" spans="1:12" ht="28.35" customHeight="1" x14ac:dyDescent="0.25">
      <c r="A27" s="79"/>
      <c r="B27" s="87"/>
      <c r="C27" s="87"/>
      <c r="D27" s="87"/>
      <c r="E27" s="80"/>
      <c r="F27" s="82"/>
      <c r="G27" s="20"/>
      <c r="H27" s="91"/>
      <c r="I27" s="91"/>
      <c r="J27" s="22"/>
      <c r="K27" s="91"/>
      <c r="L27" s="90"/>
    </row>
    <row r="28" spans="1:12" ht="28.35" customHeight="1" thickBot="1" x14ac:dyDescent="0.3">
      <c r="A28" s="79"/>
      <c r="B28" s="87"/>
      <c r="C28" s="87"/>
      <c r="D28" s="87"/>
      <c r="E28" s="80"/>
      <c r="F28" s="82"/>
      <c r="G28" s="20"/>
      <c r="H28" s="91"/>
      <c r="I28" s="91"/>
      <c r="J28" s="22"/>
      <c r="K28" s="91"/>
      <c r="L28" s="90"/>
    </row>
    <row r="29" spans="1:12" ht="24.95" customHeight="1" thickTop="1" thickBot="1" x14ac:dyDescent="0.3">
      <c r="A29" s="92" t="s">
        <v>15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18">
        <f>SUM(L19:L28)</f>
        <v>840</v>
      </c>
    </row>
    <row r="30" spans="1:12" ht="24.95" customHeight="1" thickTop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</row>
    <row r="31" spans="1:12" ht="24.9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</row>
    <row r="32" spans="1:12" ht="24.9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5"/>
    </row>
    <row r="33" spans="1:12" ht="30" customHeight="1" x14ac:dyDescent="0.25">
      <c r="A33" s="73"/>
      <c r="B33" s="73"/>
      <c r="C33" s="73"/>
      <c r="D33" s="73"/>
      <c r="E33" s="73"/>
      <c r="F33" s="46"/>
      <c r="G33" s="46"/>
      <c r="H33" s="9" t="s">
        <v>11</v>
      </c>
      <c r="I33" s="49"/>
      <c r="J33" s="49"/>
      <c r="K33" s="49"/>
      <c r="L33" s="4"/>
    </row>
    <row r="34" spans="1:12" x14ac:dyDescent="0.25">
      <c r="A34" s="4"/>
      <c r="B34" s="4" t="s">
        <v>5</v>
      </c>
      <c r="C34" s="73" t="s">
        <v>8</v>
      </c>
      <c r="D34" s="73"/>
      <c r="E34" s="73"/>
      <c r="F34" s="46"/>
      <c r="G34" s="46"/>
      <c r="H34" s="73" t="s">
        <v>7</v>
      </c>
      <c r="I34" s="73"/>
      <c r="J34" s="73"/>
      <c r="K34" s="73"/>
      <c r="L34" s="73"/>
    </row>
    <row r="35" spans="1:12" x14ac:dyDescent="0.25">
      <c r="A35" s="4"/>
      <c r="B35" s="4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 s="4"/>
      <c r="B36" s="4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 s="95" t="s">
        <v>65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pans="1:12" x14ac:dyDescent="0.2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</sheetData>
  <mergeCells count="26">
    <mergeCell ref="A37:L38"/>
    <mergeCell ref="A29:K29"/>
    <mergeCell ref="A33:B33"/>
    <mergeCell ref="C33:E33"/>
    <mergeCell ref="I33:K33"/>
    <mergeCell ref="C34:E34"/>
    <mergeCell ref="H34:L34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2"/>
  <sheetViews>
    <sheetView zoomScale="70" zoomScaleNormal="70" zoomScalePageLayoutView="51" workbookViewId="0">
      <selection activeCell="B15" sqref="B15:B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  <c r="L8" s="10"/>
      <c r="M8" s="1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6" t="s">
        <v>25</v>
      </c>
      <c r="B10" s="6"/>
      <c r="C10" s="6"/>
      <c r="D10" s="6"/>
      <c r="E10" s="6"/>
      <c r="F10" s="6"/>
      <c r="G10" s="6"/>
      <c r="H10" s="6"/>
      <c r="I10" s="6"/>
      <c r="J10" s="6"/>
      <c r="K10" s="56" t="s">
        <v>52</v>
      </c>
      <c r="L10" s="56"/>
      <c r="M10" s="56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57" t="s">
        <v>14</v>
      </c>
      <c r="L11" s="57"/>
      <c r="M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6" t="s">
        <v>13</v>
      </c>
      <c r="B13" s="6"/>
      <c r="C13" s="58" t="s">
        <v>27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61" t="s">
        <v>24</v>
      </c>
      <c r="M14" s="61"/>
    </row>
    <row r="15" spans="1:13" ht="25.5" customHeight="1" thickTop="1" x14ac:dyDescent="0.25">
      <c r="A15" s="50" t="s">
        <v>2</v>
      </c>
      <c r="B15" s="53" t="s">
        <v>1</v>
      </c>
      <c r="C15" s="53" t="s">
        <v>17</v>
      </c>
      <c r="D15" s="53" t="s">
        <v>18</v>
      </c>
      <c r="E15" s="53" t="s">
        <v>19</v>
      </c>
      <c r="F15" s="53" t="s">
        <v>20</v>
      </c>
      <c r="G15" s="53" t="s">
        <v>23</v>
      </c>
      <c r="H15" s="70" t="s">
        <v>6</v>
      </c>
      <c r="I15" s="71"/>
      <c r="J15" s="71"/>
      <c r="K15" s="71"/>
      <c r="L15" s="71"/>
      <c r="M15" s="72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21</v>
      </c>
      <c r="I16" s="63"/>
      <c r="J16" s="63"/>
      <c r="K16" s="63"/>
      <c r="L16" s="63"/>
      <c r="M16" s="64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4" t="s">
        <v>16</v>
      </c>
      <c r="K17" s="54" t="s">
        <v>22</v>
      </c>
      <c r="L17" s="54" t="s">
        <v>26</v>
      </c>
      <c r="M17" s="65" t="s">
        <v>3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17" t="s">
        <v>9</v>
      </c>
      <c r="I18" s="16" t="s">
        <v>12</v>
      </c>
      <c r="J18" s="55"/>
      <c r="K18" s="55"/>
      <c r="L18" s="55"/>
      <c r="M18" s="66"/>
    </row>
    <row r="19" spans="1:13" ht="29.25" thickTop="1" x14ac:dyDescent="0.25">
      <c r="A19" s="25">
        <v>1</v>
      </c>
      <c r="B19" s="26" t="s">
        <v>42</v>
      </c>
      <c r="C19" s="27" t="s">
        <v>43</v>
      </c>
      <c r="D19" s="26" t="s">
        <v>28</v>
      </c>
      <c r="E19" s="26" t="s">
        <v>34</v>
      </c>
      <c r="F19" s="28">
        <v>420</v>
      </c>
      <c r="G19" s="29">
        <v>4.5</v>
      </c>
      <c r="H19" s="23">
        <v>0</v>
      </c>
      <c r="I19" s="28">
        <v>0</v>
      </c>
      <c r="J19" s="28">
        <v>0</v>
      </c>
      <c r="K19" s="29">
        <v>4.5</v>
      </c>
      <c r="L19" s="28">
        <v>1890</v>
      </c>
      <c r="M19" s="30">
        <f>+F19*G19-J19</f>
        <v>1890</v>
      </c>
    </row>
    <row r="20" spans="1:13" ht="57" x14ac:dyDescent="0.25">
      <c r="A20" s="24">
        <v>2</v>
      </c>
      <c r="B20" s="19" t="s">
        <v>36</v>
      </c>
      <c r="C20" s="19" t="s">
        <v>30</v>
      </c>
      <c r="D20" s="19" t="s">
        <v>37</v>
      </c>
      <c r="E20" s="19" t="s">
        <v>38</v>
      </c>
      <c r="F20" s="31">
        <v>420</v>
      </c>
      <c r="G20" s="20">
        <v>5.5</v>
      </c>
      <c r="H20" s="21">
        <v>0</v>
      </c>
      <c r="I20" s="31">
        <v>0</v>
      </c>
      <c r="J20" s="21">
        <v>270.7</v>
      </c>
      <c r="K20" s="22">
        <v>5.5</v>
      </c>
      <c r="L20" s="21">
        <v>2039.3</v>
      </c>
      <c r="M20" s="32">
        <f>+F20*G20-J20</f>
        <v>2039.3</v>
      </c>
    </row>
    <row r="21" spans="1:13" ht="28.5" x14ac:dyDescent="0.25">
      <c r="A21" s="24">
        <v>3</v>
      </c>
      <c r="B21" s="19" t="s">
        <v>41</v>
      </c>
      <c r="C21" s="19" t="s">
        <v>32</v>
      </c>
      <c r="D21" s="19" t="s">
        <v>28</v>
      </c>
      <c r="E21" s="19" t="s">
        <v>34</v>
      </c>
      <c r="F21" s="31">
        <v>420</v>
      </c>
      <c r="G21" s="20">
        <v>2.5</v>
      </c>
      <c r="H21" s="21">
        <v>0</v>
      </c>
      <c r="I21" s="31">
        <v>0</v>
      </c>
      <c r="J21" s="21">
        <v>45</v>
      </c>
      <c r="K21" s="22">
        <v>2.5</v>
      </c>
      <c r="L21" s="21">
        <v>1005</v>
      </c>
      <c r="M21" s="32">
        <f t="shared" ref="M21:M27" si="0">+F21*G21-J21</f>
        <v>1005</v>
      </c>
    </row>
    <row r="22" spans="1:13" ht="28.5" x14ac:dyDescent="0.25">
      <c r="A22" s="24">
        <v>4</v>
      </c>
      <c r="B22" s="19" t="s">
        <v>44</v>
      </c>
      <c r="C22" s="19" t="s">
        <v>30</v>
      </c>
      <c r="D22" s="19" t="s">
        <v>28</v>
      </c>
      <c r="E22" s="19" t="s">
        <v>34</v>
      </c>
      <c r="F22" s="31">
        <v>420</v>
      </c>
      <c r="G22" s="20">
        <v>5.5</v>
      </c>
      <c r="H22" s="21">
        <v>0</v>
      </c>
      <c r="I22" s="31">
        <v>0</v>
      </c>
      <c r="J22" s="21">
        <v>264.7</v>
      </c>
      <c r="K22" s="22">
        <v>5.5</v>
      </c>
      <c r="L22" s="21">
        <v>2045.7</v>
      </c>
      <c r="M22" s="32">
        <f>+F22*G22-J22</f>
        <v>2045.3</v>
      </c>
    </row>
    <row r="23" spans="1:13" ht="28.5" x14ac:dyDescent="0.25">
      <c r="A23" s="24">
        <v>5</v>
      </c>
      <c r="B23" s="19" t="s">
        <v>45</v>
      </c>
      <c r="C23" s="19" t="s">
        <v>39</v>
      </c>
      <c r="D23" s="19" t="s">
        <v>28</v>
      </c>
      <c r="E23" s="19" t="s">
        <v>34</v>
      </c>
      <c r="F23" s="31">
        <v>420</v>
      </c>
      <c r="G23" s="20">
        <v>4.5</v>
      </c>
      <c r="H23" s="21">
        <v>0</v>
      </c>
      <c r="I23" s="31">
        <v>0</v>
      </c>
      <c r="J23" s="21">
        <v>0</v>
      </c>
      <c r="K23" s="22">
        <v>4.5</v>
      </c>
      <c r="L23" s="21">
        <f>+F23*G23-J23</f>
        <v>1890</v>
      </c>
      <c r="M23" s="32">
        <f t="shared" si="0"/>
        <v>1890</v>
      </c>
    </row>
    <row r="24" spans="1:13" ht="28.5" x14ac:dyDescent="0.25">
      <c r="A24" s="24">
        <v>6</v>
      </c>
      <c r="B24" s="19" t="s">
        <v>29</v>
      </c>
      <c r="C24" s="19" t="s">
        <v>46</v>
      </c>
      <c r="D24" s="19" t="s">
        <v>28</v>
      </c>
      <c r="E24" s="19" t="s">
        <v>34</v>
      </c>
      <c r="F24" s="31">
        <v>420</v>
      </c>
      <c r="G24" s="20">
        <v>1.5</v>
      </c>
      <c r="H24" s="21">
        <v>0</v>
      </c>
      <c r="I24" s="31">
        <v>0</v>
      </c>
      <c r="J24" s="21">
        <v>0</v>
      </c>
      <c r="K24" s="22">
        <v>1.5</v>
      </c>
      <c r="L24" s="21">
        <f t="shared" ref="L24:L27" si="1">+F24*G24-J24</f>
        <v>630</v>
      </c>
      <c r="M24" s="32">
        <f t="shared" si="0"/>
        <v>630</v>
      </c>
    </row>
    <row r="25" spans="1:13" ht="28.5" x14ac:dyDescent="0.25">
      <c r="A25" s="24">
        <v>7</v>
      </c>
      <c r="B25" s="19" t="s">
        <v>31</v>
      </c>
      <c r="C25" s="19" t="s">
        <v>39</v>
      </c>
      <c r="D25" s="19" t="s">
        <v>28</v>
      </c>
      <c r="E25" s="19" t="s">
        <v>34</v>
      </c>
      <c r="F25" s="31">
        <v>420</v>
      </c>
      <c r="G25" s="20">
        <v>3.5</v>
      </c>
      <c r="H25" s="21">
        <v>0</v>
      </c>
      <c r="I25" s="31">
        <v>0</v>
      </c>
      <c r="J25" s="21">
        <v>0</v>
      </c>
      <c r="K25" s="22">
        <v>3.5</v>
      </c>
      <c r="L25" s="21">
        <f t="shared" si="1"/>
        <v>1470</v>
      </c>
      <c r="M25" s="32">
        <f t="shared" si="0"/>
        <v>1470</v>
      </c>
    </row>
    <row r="26" spans="1:13" ht="42.75" x14ac:dyDescent="0.25">
      <c r="A26" s="24">
        <v>8</v>
      </c>
      <c r="B26" s="19" t="s">
        <v>40</v>
      </c>
      <c r="C26" s="19" t="s">
        <v>47</v>
      </c>
      <c r="D26" s="19" t="s">
        <v>28</v>
      </c>
      <c r="E26" s="19" t="s">
        <v>34</v>
      </c>
      <c r="F26" s="31">
        <v>420</v>
      </c>
      <c r="G26" s="20">
        <v>4</v>
      </c>
      <c r="H26" s="21">
        <v>0</v>
      </c>
      <c r="I26" s="31">
        <v>0</v>
      </c>
      <c r="J26" s="21">
        <v>0</v>
      </c>
      <c r="K26" s="22">
        <v>4</v>
      </c>
      <c r="L26" s="21">
        <f t="shared" si="1"/>
        <v>1680</v>
      </c>
      <c r="M26" s="32">
        <f t="shared" si="0"/>
        <v>1680</v>
      </c>
    </row>
    <row r="27" spans="1:13" ht="28.5" x14ac:dyDescent="0.25">
      <c r="A27" s="24">
        <v>9</v>
      </c>
      <c r="B27" s="19" t="s">
        <v>33</v>
      </c>
      <c r="C27" s="19" t="s">
        <v>48</v>
      </c>
      <c r="D27" s="19" t="s">
        <v>28</v>
      </c>
      <c r="E27" s="19" t="s">
        <v>34</v>
      </c>
      <c r="F27" s="31">
        <v>420</v>
      </c>
      <c r="G27" s="20">
        <v>1</v>
      </c>
      <c r="H27" s="21">
        <v>0</v>
      </c>
      <c r="I27" s="31">
        <v>0</v>
      </c>
      <c r="J27" s="21">
        <v>0</v>
      </c>
      <c r="K27" s="22">
        <v>1</v>
      </c>
      <c r="L27" s="21">
        <f t="shared" si="1"/>
        <v>420</v>
      </c>
      <c r="M27" s="32">
        <f t="shared" si="0"/>
        <v>420</v>
      </c>
    </row>
    <row r="28" spans="1:13" ht="28.5" x14ac:dyDescent="0.25">
      <c r="A28" s="24">
        <v>10</v>
      </c>
      <c r="B28" s="19" t="s">
        <v>35</v>
      </c>
      <c r="C28" s="19" t="s">
        <v>49</v>
      </c>
      <c r="D28" s="19" t="s">
        <v>28</v>
      </c>
      <c r="E28" s="19" t="s">
        <v>34</v>
      </c>
      <c r="F28" s="31">
        <v>420</v>
      </c>
      <c r="G28" s="20">
        <v>4.5</v>
      </c>
      <c r="H28" s="21">
        <v>0</v>
      </c>
      <c r="I28" s="31">
        <v>0</v>
      </c>
      <c r="J28" s="21">
        <v>0</v>
      </c>
      <c r="K28" s="22">
        <v>4.5</v>
      </c>
      <c r="L28" s="21">
        <f t="shared" ref="L28" si="2">+F28*G28-J28</f>
        <v>1890</v>
      </c>
      <c r="M28" s="32">
        <f t="shared" ref="M28" si="3">+F28*G28-J28</f>
        <v>1890</v>
      </c>
    </row>
    <row r="29" spans="1:13" ht="28.5" x14ac:dyDescent="0.25">
      <c r="A29" s="24">
        <v>11</v>
      </c>
      <c r="B29" s="19" t="s">
        <v>50</v>
      </c>
      <c r="C29" s="19" t="s">
        <v>51</v>
      </c>
      <c r="D29" s="19" t="s">
        <v>28</v>
      </c>
      <c r="E29" s="19" t="s">
        <v>34</v>
      </c>
      <c r="F29" s="31">
        <v>420</v>
      </c>
      <c r="G29" s="20">
        <v>6</v>
      </c>
      <c r="H29" s="21">
        <v>840</v>
      </c>
      <c r="I29" s="31">
        <v>0</v>
      </c>
      <c r="J29" s="21">
        <v>5</v>
      </c>
      <c r="K29" s="22">
        <v>8</v>
      </c>
      <c r="L29" s="21">
        <v>3355</v>
      </c>
      <c r="M29" s="32">
        <f>+F29*G29+H29+I29-J29</f>
        <v>3355</v>
      </c>
    </row>
    <row r="30" spans="1:13" ht="28.5" x14ac:dyDescent="0.25">
      <c r="A30" s="24">
        <v>12</v>
      </c>
      <c r="B30" s="40" t="s">
        <v>53</v>
      </c>
      <c r="C30" s="40" t="s">
        <v>43</v>
      </c>
      <c r="D30" s="40" t="s">
        <v>28</v>
      </c>
      <c r="E30" s="40" t="s">
        <v>34</v>
      </c>
      <c r="F30" s="41">
        <v>420</v>
      </c>
      <c r="G30" s="42">
        <v>4.5</v>
      </c>
      <c r="H30" s="43">
        <v>0</v>
      </c>
      <c r="I30" s="41">
        <v>0</v>
      </c>
      <c r="J30" s="43">
        <v>0</v>
      </c>
      <c r="K30" s="44">
        <v>4.5</v>
      </c>
      <c r="L30" s="43">
        <v>1890</v>
      </c>
      <c r="M30" s="45">
        <f>+F30*G30+H30+I30-J30</f>
        <v>1890</v>
      </c>
    </row>
    <row r="31" spans="1:13" ht="28.5" x14ac:dyDescent="0.25">
      <c r="A31" s="24">
        <v>13</v>
      </c>
      <c r="B31" s="40" t="s">
        <v>54</v>
      </c>
      <c r="C31" s="40" t="s">
        <v>39</v>
      </c>
      <c r="D31" s="40" t="s">
        <v>28</v>
      </c>
      <c r="E31" s="40" t="s">
        <v>34</v>
      </c>
      <c r="F31" s="41">
        <v>420</v>
      </c>
      <c r="G31" s="42">
        <v>4.5</v>
      </c>
      <c r="H31" s="43">
        <v>0</v>
      </c>
      <c r="I31" s="41">
        <v>0</v>
      </c>
      <c r="J31" s="43">
        <v>0</v>
      </c>
      <c r="K31" s="44">
        <v>4.5</v>
      </c>
      <c r="L31" s="43">
        <v>1890</v>
      </c>
      <c r="M31" s="45">
        <f t="shared" ref="M31:M36" si="4">+F31*G31+H31+I31-J31</f>
        <v>1890</v>
      </c>
    </row>
    <row r="32" spans="1:13" ht="28.5" x14ac:dyDescent="0.25">
      <c r="A32" s="24">
        <v>14</v>
      </c>
      <c r="B32" s="40" t="s">
        <v>41</v>
      </c>
      <c r="C32" s="40" t="s">
        <v>55</v>
      </c>
      <c r="D32" s="40" t="s">
        <v>28</v>
      </c>
      <c r="E32" s="40" t="s">
        <v>34</v>
      </c>
      <c r="F32" s="41">
        <v>420</v>
      </c>
      <c r="G32" s="42">
        <v>4.5</v>
      </c>
      <c r="H32" s="43">
        <v>0</v>
      </c>
      <c r="I32" s="41">
        <v>0</v>
      </c>
      <c r="J32" s="43">
        <v>0</v>
      </c>
      <c r="K32" s="44">
        <v>4.5</v>
      </c>
      <c r="L32" s="43">
        <v>1890</v>
      </c>
      <c r="M32" s="45">
        <f t="shared" si="4"/>
        <v>1890</v>
      </c>
    </row>
    <row r="33" spans="1:13" ht="28.5" x14ac:dyDescent="0.25">
      <c r="A33" s="24">
        <v>15</v>
      </c>
      <c r="B33" s="40" t="s">
        <v>45</v>
      </c>
      <c r="C33" s="40" t="s">
        <v>56</v>
      </c>
      <c r="D33" s="40" t="s">
        <v>28</v>
      </c>
      <c r="E33" s="40" t="s">
        <v>34</v>
      </c>
      <c r="F33" s="41">
        <v>420</v>
      </c>
      <c r="G33" s="42">
        <v>3.5</v>
      </c>
      <c r="H33" s="43">
        <v>0</v>
      </c>
      <c r="I33" s="41">
        <v>0</v>
      </c>
      <c r="J33" s="43">
        <v>0</v>
      </c>
      <c r="K33" s="44">
        <v>3.5</v>
      </c>
      <c r="L33" s="43">
        <v>1470</v>
      </c>
      <c r="M33" s="45">
        <f t="shared" si="4"/>
        <v>1470</v>
      </c>
    </row>
    <row r="34" spans="1:13" ht="28.5" x14ac:dyDescent="0.25">
      <c r="A34" s="24">
        <v>16</v>
      </c>
      <c r="B34" s="40" t="s">
        <v>57</v>
      </c>
      <c r="C34" s="40" t="s">
        <v>58</v>
      </c>
      <c r="D34" s="40" t="s">
        <v>28</v>
      </c>
      <c r="E34" s="40" t="s">
        <v>34</v>
      </c>
      <c r="F34" s="41">
        <v>420</v>
      </c>
      <c r="G34" s="42">
        <v>4.5</v>
      </c>
      <c r="H34" s="43">
        <v>0</v>
      </c>
      <c r="I34" s="41">
        <v>0</v>
      </c>
      <c r="J34" s="43">
        <v>0</v>
      </c>
      <c r="K34" s="44">
        <v>4.5</v>
      </c>
      <c r="L34" s="43">
        <v>1890</v>
      </c>
      <c r="M34" s="45">
        <f t="shared" si="4"/>
        <v>1890</v>
      </c>
    </row>
    <row r="35" spans="1:13" ht="28.5" x14ac:dyDescent="0.25">
      <c r="A35" s="24">
        <v>17</v>
      </c>
      <c r="B35" s="40" t="s">
        <v>59</v>
      </c>
      <c r="C35" s="40" t="s">
        <v>60</v>
      </c>
      <c r="D35" s="40" t="s">
        <v>28</v>
      </c>
      <c r="E35" s="40" t="s">
        <v>34</v>
      </c>
      <c r="F35" s="41">
        <v>420</v>
      </c>
      <c r="G35" s="42">
        <v>4.5</v>
      </c>
      <c r="H35" s="43">
        <v>0</v>
      </c>
      <c r="I35" s="41">
        <v>0</v>
      </c>
      <c r="J35" s="43">
        <v>0</v>
      </c>
      <c r="K35" s="44">
        <v>4.5</v>
      </c>
      <c r="L35" s="43">
        <v>1890</v>
      </c>
      <c r="M35" s="45">
        <f t="shared" si="4"/>
        <v>1890</v>
      </c>
    </row>
    <row r="36" spans="1:13" ht="28.5" x14ac:dyDescent="0.25">
      <c r="A36" s="24">
        <v>18</v>
      </c>
      <c r="B36" s="40" t="s">
        <v>61</v>
      </c>
      <c r="C36" s="40" t="s">
        <v>62</v>
      </c>
      <c r="D36" s="40" t="s">
        <v>28</v>
      </c>
      <c r="E36" s="40" t="s">
        <v>34</v>
      </c>
      <c r="F36" s="41">
        <v>420</v>
      </c>
      <c r="G36" s="42">
        <v>0.5</v>
      </c>
      <c r="H36" s="43">
        <v>0</v>
      </c>
      <c r="I36" s="41">
        <v>0</v>
      </c>
      <c r="J36" s="43">
        <v>0</v>
      </c>
      <c r="K36" s="44">
        <v>0.5</v>
      </c>
      <c r="L36" s="43">
        <v>210</v>
      </c>
      <c r="M36" s="45">
        <f t="shared" si="4"/>
        <v>210</v>
      </c>
    </row>
    <row r="37" spans="1:13" ht="15.75" thickBot="1" x14ac:dyDescent="0.3">
      <c r="A37" s="33"/>
      <c r="B37" s="34"/>
      <c r="C37" s="34"/>
      <c r="D37" s="34"/>
      <c r="E37" s="34"/>
      <c r="F37" s="35"/>
      <c r="G37" s="36"/>
      <c r="H37" s="37"/>
      <c r="I37" s="35"/>
      <c r="J37" s="37"/>
      <c r="K37" s="38"/>
      <c r="L37" s="37"/>
      <c r="M37" s="39"/>
    </row>
    <row r="38" spans="1:13" ht="24.95" customHeight="1" thickTop="1" thickBot="1" x14ac:dyDescent="0.3">
      <c r="A38" s="67" t="s">
        <v>15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18">
        <f>SUM(M19:M37)</f>
        <v>29444.6</v>
      </c>
    </row>
    <row r="39" spans="1:13" ht="24.95" customHeight="1" thickTop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</row>
    <row r="40" spans="1:13" ht="30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30" customHeight="1" x14ac:dyDescent="0.25">
      <c r="A41" s="73"/>
      <c r="B41" s="73"/>
      <c r="C41" s="73"/>
      <c r="D41" s="73"/>
      <c r="E41" s="73"/>
      <c r="F41" s="11"/>
      <c r="G41" s="12"/>
      <c r="H41" s="9" t="s">
        <v>11</v>
      </c>
      <c r="I41" s="49"/>
      <c r="J41" s="49"/>
      <c r="K41" s="49"/>
      <c r="L41" s="49"/>
      <c r="M41" s="4"/>
    </row>
    <row r="42" spans="1:13" x14ac:dyDescent="0.25">
      <c r="A42" s="4"/>
      <c r="B42" s="4" t="s">
        <v>5</v>
      </c>
      <c r="C42" s="73" t="s">
        <v>8</v>
      </c>
      <c r="D42" s="73"/>
      <c r="E42" s="73"/>
      <c r="F42" s="11"/>
      <c r="G42" s="12"/>
      <c r="H42" s="73" t="s">
        <v>7</v>
      </c>
      <c r="I42" s="73"/>
      <c r="J42" s="73"/>
      <c r="K42" s="73"/>
      <c r="L42" s="73"/>
      <c r="M42" s="73"/>
    </row>
  </sheetData>
  <autoFilter ref="A15:M38">
    <filterColumn colId="7" showButton="0"/>
    <filterColumn colId="8" showButton="0"/>
    <filterColumn colId="9" showButton="0"/>
    <filterColumn colId="10" showButton="0"/>
    <filterColumn colId="11" showButton="0"/>
  </autoFilter>
  <mergeCells count="26">
    <mergeCell ref="A38:L38"/>
    <mergeCell ref="H15:M15"/>
    <mergeCell ref="H42:M42"/>
    <mergeCell ref="C42:E42"/>
    <mergeCell ref="I41:L41"/>
    <mergeCell ref="C41:E41"/>
    <mergeCell ref="A41:B41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horizontalDpi="4294967295" verticalDpi="4294967295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(2)</vt:lpstr>
      <vt:lpstr>formato de viáticos</vt:lpstr>
      <vt:lpstr>'formato de viáticos'!Área_de_impresión</vt:lpstr>
      <vt:lpstr>'formato de viáticos (2)'!Área_de_impresión</vt:lpstr>
      <vt:lpstr>'formato de viáticos'!Títulos_a_imprimir</vt:lpstr>
      <vt:lpstr>'formato de viáticos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José Rodrigo Blanco Montúfar</cp:lastModifiedBy>
  <cp:lastPrinted>2020-04-01T18:31:39Z</cp:lastPrinted>
  <dcterms:created xsi:type="dcterms:W3CDTF">2011-03-07T18:02:38Z</dcterms:created>
  <dcterms:modified xsi:type="dcterms:W3CDTF">2021-01-28T20:16:10Z</dcterms:modified>
</cp:coreProperties>
</file>