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otto_mineduc_gob_gt/Documents/Documents/REPORTES 2025/ACCESO A LA INFORMACIÓN/Decreto 13-2013, Artículo 17ter, inciso E/"/>
    </mc:Choice>
  </mc:AlternateContent>
  <xr:revisionPtr revIDLastSave="0" documentId="11_B27CCBD597E599AFC437810B7356622E8B34DA58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8" l="1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L38" i="2"/>
  <c r="N38" i="2" s="1"/>
  <c r="J38" i="2"/>
  <c r="I38" i="2"/>
  <c r="K38" i="2" s="1"/>
  <c r="G38" i="2"/>
  <c r="F38" i="2"/>
  <c r="H38" i="2"/>
  <c r="D38" i="2"/>
  <c r="E38" i="2" s="1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D40" i="3" l="1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<sst xmlns="http://schemas.openxmlformats.org/spreadsheetml/2006/main" count="258" uniqueCount="147">
  <si>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</si>
  <si>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</si>
  <si>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</si>
  <si>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</si>
  <si>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</si>
  <si>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</si>
  <si>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</si>
  <si>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</si>
  <si>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</si>
  <si>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</si>
  <si>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</si>
  <si>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</si>
  <si>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</si>
  <si>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</si>
  <si>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</si>
  <si>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</si>
  <si>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</si>
  <si>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</si>
  <si>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</si>
  <si>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</si>
  <si>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</si>
  <si>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</si>
  <si>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</si>
  <si>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</si>
  <si>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</si>
  <si>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</si>
  <si>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</si>
  <si>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</si>
  <si>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</si>
  <si>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</si>
  <si>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</si>
  <si>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</si>
  <si>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</si>
  <si>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</si>
  <si>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</si>
  <si>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</si>
  <si>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</si>
  <si>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</si>
  <si>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</si>
  <si>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</si>
  <si>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</si>
  <si>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</si>
  <si>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</si>
  <si>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</si>
  <si>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</si>
  <si>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</si>
  <si>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</si>
  <si>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</si>
  <si>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</si>
  <si>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</si>
  <si>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</si>
  <si>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</si>
  <si>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</si>
  <si>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</si>
  <si>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</si>
  <si>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</si>
  <si>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</si>
  <si>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</si>
  <si>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</si>
  <si>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</si>
  <si>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</si>
  <si>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</si>
  <si>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</si>
  <si>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</si>
  <si>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</si>
  <si>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</si>
  <si>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</si>
  <si>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</si>
  <si>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</si>
  <si>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</si>
  <si>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</si>
  <si>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</si>
  <si>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</si>
  <si>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</si>
  <si>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</si>
  <si>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</si>
  <si>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</si>
  <si>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</si>
  <si>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</si>
  <si>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</si>
  <si>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</si>
  <si>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</si>
  <si>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</si>
  <si>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</si>
  <si>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</si>
  <si>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</si>
  <si>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</si>
  <si>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</si>
  <si>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</si>
  <si>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</si>
  <si>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</si>
  <si>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</si>
  <si>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</si>
  <si>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</si>
  <si>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</si>
  <si>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</si>
  <si>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</si>
  <si>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</si>
  <si>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</si>
  <si>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</si>
  <si>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</si>
  <si>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</si>
  <si>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</si>
  <si>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</si>
  <si>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</si>
  <si>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</si>
  <si>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</si>
  <si>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</si>
  <si>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</si>
  <si>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</si>
  <si>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</si>
  <si>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</si>
  <si>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</si>
  <si>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</si>
  <si>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</si>
  <si>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</si>
  <si>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</si>
  <si>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</si>
  <si>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</si>
  <si>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</si>
  <si>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</si>
  <si>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</si>
  <si>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</si>
  <si>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</si>
  <si>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</si>
  <si>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</si>
  <si>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</si>
  <si>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</si>
  <si>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</si>
  <si>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</si>
  <si>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</si>
  <si>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</si>
  <si>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</si>
  <si>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</si>
  <si>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</si>
  <si>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</si>
  <si>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</si>
  <si>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</si>
  <si>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</si>
  <si>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</si>
  <si>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</si>
  <si>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</si>
  <si>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</si>
  <si>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</si>
  <si>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</si>
  <si>
    <t>PERIODO DEL 1 DE ENERO AL 30 DE JUNIO DE 2025</t>
  </si>
  <si>
    <t>Fuente: Sistema de Contabilidad Integrada -SICOIN-, reporte generado el 02/07/2025.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</si>
</sst>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9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10" fillId="0" borderId="0" xfId="1" applyFont="1" applyAlignment="1">
      <alignment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7</xdr:row>
      <xdr:rowOff>123825</xdr:rowOff>
    </xdr:to>
    <xdr:pic>
      <xdr:nvPicPr>
        <xdr:cNvPr id="1408" name="Imagen 2" descr="http://sistemas/imagen_institucional/enero2023/LOGOTIPO/LOGO%20MINEDUC%20VERTICAL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T47"/>
  <sheetViews>
    <sheetView showGridLines="0" tabSelected="1" showOutlineSymbols="0" zoomScaleNormal="100" zoomScaleSheetLayoutView="85" workbookViewId="0">
      <selection activeCell="F10" sqref="F10"/>
    </sheetView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4.5703125" style="16" bestFit="1" customWidth="1"/>
    <col min="16" max="16" width="92.140625" style="16" bestFit="1" customWidth="1"/>
    <col min="17" max="17" width="11.28515625" style="61" bestFit="1" customWidth="1"/>
    <col min="18" max="18" width="14" style="61" bestFit="1" customWidth="1"/>
    <col min="19" max="20" width="13.7109375" style="16" bestFit="1" customWidth="1"/>
    <col min="21" max="16384" width="6.85546875" style="16"/>
  </cols>
  <sheetData>
    <row r="1" spans="1:20" ht="10.9" customHeight="1" x14ac:dyDescent="0.2"/>
    <row r="2" spans="1:20" ht="10.9" customHeight="1" x14ac:dyDescent="0.2"/>
    <row r="4" spans="1:20" ht="12.75" customHeight="1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0" ht="12.75" customHeight="1" x14ac:dyDescent="0.2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20" ht="12.75" customHeight="1" x14ac:dyDescent="0.2">
      <c r="A6" s="68" t="s">
        <v>145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20" ht="12.75" customHeight="1" x14ac:dyDescent="0.2">
      <c r="A7" s="68" t="s">
        <v>42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38"/>
    </row>
    <row r="8" spans="1:20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0" ht="18" customHeight="1" x14ac:dyDescent="0.2">
      <c r="A9" s="69" t="s">
        <v>43</v>
      </c>
      <c r="B9" s="71" t="s">
        <v>44</v>
      </c>
      <c r="C9" s="71" t="s">
        <v>5</v>
      </c>
      <c r="D9" s="71"/>
      <c r="E9" s="71"/>
      <c r="F9" s="71" t="s">
        <v>6</v>
      </c>
      <c r="G9" s="71"/>
      <c r="H9" s="71"/>
      <c r="I9" s="71" t="s">
        <v>7</v>
      </c>
      <c r="J9" s="71"/>
      <c r="K9" s="71"/>
      <c r="L9" s="71" t="s">
        <v>93</v>
      </c>
      <c r="M9" s="71"/>
      <c r="N9" s="71"/>
    </row>
    <row r="10" spans="1:20" ht="31.9" customHeight="1" x14ac:dyDescent="0.2">
      <c r="A10" s="70"/>
      <c r="B10" s="71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  <c r="S10" s="61"/>
      <c r="T10" s="61"/>
    </row>
    <row r="11" spans="1:20" ht="15" customHeight="1" x14ac:dyDescent="0.2">
      <c r="A11" s="42">
        <v>302</v>
      </c>
      <c r="B11" s="18" t="s">
        <v>12</v>
      </c>
      <c r="C11" s="19">
        <v>38075040</v>
      </c>
      <c r="D11" s="19">
        <v>24616897.100000001</v>
      </c>
      <c r="E11" s="19">
        <f>D11/C11*100</f>
        <v>64.653634244376363</v>
      </c>
      <c r="F11" s="19">
        <v>4304644</v>
      </c>
      <c r="G11" s="19">
        <v>4269303.5</v>
      </c>
      <c r="H11" s="19">
        <f t="shared" ref="H11:H35" si="0">G11/F11*100</f>
        <v>99.179014571239804</v>
      </c>
      <c r="I11" s="19">
        <v>1108995</v>
      </c>
      <c r="J11" s="19">
        <v>1051347.45</v>
      </c>
      <c r="K11" s="19">
        <f t="shared" ref="K11:K36" si="1">J11/I11*100</f>
        <v>94.801820567270369</v>
      </c>
      <c r="L11" s="19">
        <v>4490870</v>
      </c>
      <c r="M11" s="19">
        <v>4312401.3600000003</v>
      </c>
      <c r="N11" s="19">
        <f>M11/L11*100</f>
        <v>96.025967351537673</v>
      </c>
    </row>
    <row r="12" spans="1:20" ht="15" customHeight="1" x14ac:dyDescent="0.2">
      <c r="A12" s="42">
        <v>303</v>
      </c>
      <c r="B12" s="18" t="s">
        <v>13</v>
      </c>
      <c r="C12" s="19">
        <v>53218080</v>
      </c>
      <c r="D12" s="19">
        <v>34570437.289999999</v>
      </c>
      <c r="E12" s="19">
        <f t="shared" ref="E12:E33" si="2">D12/C12*100</f>
        <v>64.959948367171464</v>
      </c>
      <c r="F12" s="19">
        <v>6145139</v>
      </c>
      <c r="G12" s="19">
        <v>6134164.2000000002</v>
      </c>
      <c r="H12" s="19">
        <f t="shared" si="0"/>
        <v>99.821406806257755</v>
      </c>
      <c r="I12" s="19">
        <v>1428131</v>
      </c>
      <c r="J12" s="19">
        <v>1413983.07</v>
      </c>
      <c r="K12" s="19">
        <f t="shared" si="1"/>
        <v>99.009339479361486</v>
      </c>
      <c r="L12" s="19">
        <v>6347266</v>
      </c>
      <c r="M12" s="19">
        <v>5887107.9800000004</v>
      </c>
      <c r="N12" s="19">
        <f t="shared" ref="N12:N37" si="3">M12/L12*100</f>
        <v>92.750295639098795</v>
      </c>
    </row>
    <row r="13" spans="1:20" ht="15" customHeight="1" x14ac:dyDescent="0.2">
      <c r="A13" s="42">
        <v>304</v>
      </c>
      <c r="B13" s="18" t="s">
        <v>14</v>
      </c>
      <c r="C13" s="19">
        <v>118589400</v>
      </c>
      <c r="D13" s="19">
        <v>77148201.209999993</v>
      </c>
      <c r="E13" s="19">
        <f t="shared" si="2"/>
        <v>65.054887882053535</v>
      </c>
      <c r="F13" s="19">
        <v>12756281</v>
      </c>
      <c r="G13" s="19">
        <v>12710814.98</v>
      </c>
      <c r="H13" s="19">
        <f t="shared" si="0"/>
        <v>99.643579347303501</v>
      </c>
      <c r="I13" s="19">
        <v>3094923</v>
      </c>
      <c r="J13" s="19">
        <v>1130179.29</v>
      </c>
      <c r="K13" s="19">
        <f t="shared" si="1"/>
        <v>36.517202205030621</v>
      </c>
      <c r="L13" s="19">
        <v>14247819</v>
      </c>
      <c r="M13" s="19">
        <v>11096756.51</v>
      </c>
      <c r="N13" s="19">
        <f t="shared" si="3"/>
        <v>77.883895843988469</v>
      </c>
      <c r="O13" s="38"/>
      <c r="P13" s="38"/>
      <c r="Q13" s="38"/>
      <c r="R13" s="38"/>
    </row>
    <row r="14" spans="1:20" ht="15" customHeight="1" x14ac:dyDescent="0.2">
      <c r="A14" s="42">
        <v>305</v>
      </c>
      <c r="B14" s="18" t="s">
        <v>15</v>
      </c>
      <c r="C14" s="19">
        <v>145891080</v>
      </c>
      <c r="D14" s="19">
        <v>93036599.200000003</v>
      </c>
      <c r="E14" s="19">
        <f t="shared" si="2"/>
        <v>63.771273199156518</v>
      </c>
      <c r="F14" s="19">
        <v>15916700</v>
      </c>
      <c r="G14" s="19">
        <v>14606407.949999999</v>
      </c>
      <c r="H14" s="19">
        <f t="shared" si="0"/>
        <v>91.76781587891962</v>
      </c>
      <c r="I14" s="19">
        <v>3452316</v>
      </c>
      <c r="J14" s="19">
        <v>1888582.01</v>
      </c>
      <c r="K14" s="19">
        <f t="shared" si="1"/>
        <v>54.704783976901304</v>
      </c>
      <c r="L14" s="19">
        <v>16303660</v>
      </c>
      <c r="M14" s="19">
        <v>9312421.3800000008</v>
      </c>
      <c r="N14" s="19">
        <f t="shared" si="3"/>
        <v>57.118594107090068</v>
      </c>
      <c r="O14" s="38"/>
      <c r="P14" s="38"/>
      <c r="Q14" s="38"/>
      <c r="R14" s="38"/>
    </row>
    <row r="15" spans="1:20" ht="15" customHeight="1" x14ac:dyDescent="0.2">
      <c r="A15" s="42">
        <v>306</v>
      </c>
      <c r="B15" s="18" t="s">
        <v>16</v>
      </c>
      <c r="C15" s="19">
        <v>83855160</v>
      </c>
      <c r="D15" s="19">
        <v>52761662.75</v>
      </c>
      <c r="E15" s="19">
        <f t="shared" si="2"/>
        <v>62.919995322887701</v>
      </c>
      <c r="F15" s="19">
        <v>8768938</v>
      </c>
      <c r="G15" s="19">
        <v>8552175.5</v>
      </c>
      <c r="H15" s="19">
        <f t="shared" si="0"/>
        <v>97.528064401869415</v>
      </c>
      <c r="I15" s="19">
        <v>2302874</v>
      </c>
      <c r="J15" s="19">
        <v>2220203.62</v>
      </c>
      <c r="K15" s="19">
        <f t="shared" si="1"/>
        <v>96.410121439557699</v>
      </c>
      <c r="L15" s="19">
        <v>9586593</v>
      </c>
      <c r="M15" s="19">
        <v>8428463.6300000008</v>
      </c>
      <c r="N15" s="19">
        <f t="shared" si="3"/>
        <v>87.91928091658842</v>
      </c>
    </row>
    <row r="16" spans="1:20" ht="15" customHeight="1" x14ac:dyDescent="0.2">
      <c r="A16" s="42">
        <v>307</v>
      </c>
      <c r="B16" s="18" t="s">
        <v>17</v>
      </c>
      <c r="C16" s="19">
        <v>100135800</v>
      </c>
      <c r="D16" s="19">
        <v>64815270.75</v>
      </c>
      <c r="E16" s="19">
        <f t="shared" si="2"/>
        <v>64.727370980208875</v>
      </c>
      <c r="F16" s="19">
        <v>9618496</v>
      </c>
      <c r="G16" s="19">
        <v>9490384.75</v>
      </c>
      <c r="H16" s="19">
        <f t="shared" si="0"/>
        <v>98.668073989946038</v>
      </c>
      <c r="I16" s="19">
        <v>2712709</v>
      </c>
      <c r="J16" s="19">
        <v>2658270</v>
      </c>
      <c r="K16" s="19">
        <f t="shared" si="1"/>
        <v>97.993186884402277</v>
      </c>
      <c r="L16" s="19">
        <v>11309735</v>
      </c>
      <c r="M16" s="19">
        <v>10100255.210000001</v>
      </c>
      <c r="N16" s="19">
        <f t="shared" si="3"/>
        <v>89.305852082299026</v>
      </c>
      <c r="O16" s="38"/>
      <c r="P16" s="38"/>
      <c r="Q16" s="38"/>
      <c r="R16" s="38"/>
    </row>
    <row r="17" spans="1:18" ht="15" customHeight="1" x14ac:dyDescent="0.2">
      <c r="A17" s="42">
        <v>308</v>
      </c>
      <c r="B17" s="18" t="s">
        <v>18</v>
      </c>
      <c r="C17" s="19">
        <v>95427360</v>
      </c>
      <c r="D17" s="19">
        <v>62005039.109999999</v>
      </c>
      <c r="E17" s="19">
        <f t="shared" si="2"/>
        <v>64.976165231858033</v>
      </c>
      <c r="F17" s="19">
        <v>9013185</v>
      </c>
      <c r="G17" s="19">
        <v>8819711</v>
      </c>
      <c r="H17" s="19">
        <f t="shared" si="0"/>
        <v>97.853433608652225</v>
      </c>
      <c r="I17" s="19">
        <v>2335682</v>
      </c>
      <c r="J17" s="19">
        <v>2296295.4</v>
      </c>
      <c r="K17" s="19">
        <f t="shared" si="1"/>
        <v>98.313700238302985</v>
      </c>
      <c r="L17" s="19">
        <v>10010907</v>
      </c>
      <c r="M17" s="19">
        <v>9134370.3000000007</v>
      </c>
      <c r="N17" s="19">
        <f t="shared" si="3"/>
        <v>91.24418296963502</v>
      </c>
    </row>
    <row r="18" spans="1:18" ht="15" customHeight="1" x14ac:dyDescent="0.2">
      <c r="A18" s="42">
        <v>309</v>
      </c>
      <c r="B18" s="18" t="s">
        <v>19</v>
      </c>
      <c r="C18" s="19">
        <v>164370240</v>
      </c>
      <c r="D18" s="19">
        <v>106067642.25</v>
      </c>
      <c r="E18" s="19">
        <f t="shared" si="2"/>
        <v>64.529711856598865</v>
      </c>
      <c r="F18" s="19">
        <v>17439640</v>
      </c>
      <c r="G18" s="19">
        <v>17256125.300000001</v>
      </c>
      <c r="H18" s="19">
        <f t="shared" si="0"/>
        <v>98.947715090449122</v>
      </c>
      <c r="I18" s="19">
        <v>4533120</v>
      </c>
      <c r="J18" s="19">
        <v>4478964.5999999996</v>
      </c>
      <c r="K18" s="19">
        <f t="shared" si="1"/>
        <v>98.805339368911476</v>
      </c>
      <c r="L18" s="19">
        <v>19099010</v>
      </c>
      <c r="M18" s="19">
        <v>17461330.550000001</v>
      </c>
      <c r="N18" s="19">
        <f t="shared" si="3"/>
        <v>91.425317594995775</v>
      </c>
    </row>
    <row r="19" spans="1:18" ht="15" customHeight="1" x14ac:dyDescent="0.2">
      <c r="A19" s="42">
        <v>310</v>
      </c>
      <c r="B19" s="18" t="s">
        <v>20</v>
      </c>
      <c r="C19" s="19">
        <v>128112120</v>
      </c>
      <c r="D19" s="19">
        <v>82609007.829999998</v>
      </c>
      <c r="E19" s="19">
        <f t="shared" si="2"/>
        <v>64.481805335826152</v>
      </c>
      <c r="F19" s="19">
        <v>13992372</v>
      </c>
      <c r="G19" s="19">
        <v>13975732.550000001</v>
      </c>
      <c r="H19" s="19">
        <f t="shared" si="0"/>
        <v>99.881081992388431</v>
      </c>
      <c r="I19" s="19">
        <v>3065662</v>
      </c>
      <c r="J19" s="19">
        <v>3038485.5</v>
      </c>
      <c r="K19" s="19">
        <f t="shared" si="1"/>
        <v>99.113519363843764</v>
      </c>
      <c r="L19" s="19">
        <v>14495186</v>
      </c>
      <c r="M19" s="19">
        <v>13707559.380000001</v>
      </c>
      <c r="N19" s="19">
        <f t="shared" si="3"/>
        <v>94.56628828357222</v>
      </c>
      <c r="O19" s="38"/>
      <c r="P19" s="38"/>
      <c r="Q19" s="38"/>
      <c r="R19" s="38"/>
    </row>
    <row r="20" spans="1:18" ht="15" customHeight="1" x14ac:dyDescent="0.2">
      <c r="A20" s="42">
        <v>311</v>
      </c>
      <c r="B20" s="18" t="s">
        <v>21</v>
      </c>
      <c r="C20" s="19">
        <v>74926800</v>
      </c>
      <c r="D20" s="19">
        <v>48289666.140000001</v>
      </c>
      <c r="E20" s="19">
        <f t="shared" si="2"/>
        <v>64.44912386489213</v>
      </c>
      <c r="F20" s="19">
        <v>8100820</v>
      </c>
      <c r="G20" s="19">
        <v>7695100</v>
      </c>
      <c r="H20" s="19">
        <f t="shared" si="0"/>
        <v>94.991618132485357</v>
      </c>
      <c r="I20" s="19">
        <v>2401920</v>
      </c>
      <c r="J20" s="19">
        <v>2292400</v>
      </c>
      <c r="K20" s="19">
        <f t="shared" si="1"/>
        <v>95.440314415134566</v>
      </c>
      <c r="L20" s="19">
        <v>8554602</v>
      </c>
      <c r="M20" s="19">
        <v>7920583.3200000003</v>
      </c>
      <c r="N20" s="19">
        <f t="shared" si="3"/>
        <v>92.588566013941971</v>
      </c>
    </row>
    <row r="21" spans="1:18" ht="15" customHeight="1" x14ac:dyDescent="0.2">
      <c r="A21" s="42">
        <v>312</v>
      </c>
      <c r="B21" s="18" t="s">
        <v>22</v>
      </c>
      <c r="C21" s="19">
        <v>252515520</v>
      </c>
      <c r="D21" s="19">
        <v>164517755.28</v>
      </c>
      <c r="E21" s="19">
        <f t="shared" si="2"/>
        <v>65.151542083433128</v>
      </c>
      <c r="F21" s="19">
        <v>25849620</v>
      </c>
      <c r="G21" s="19">
        <v>25498594</v>
      </c>
      <c r="H21" s="19">
        <f t="shared" si="0"/>
        <v>98.642045801833831</v>
      </c>
      <c r="I21" s="19">
        <v>6900593</v>
      </c>
      <c r="J21" s="19">
        <v>4032706.5</v>
      </c>
      <c r="K21" s="19">
        <f t="shared" si="1"/>
        <v>58.439999287017798</v>
      </c>
      <c r="L21" s="19">
        <v>28087130</v>
      </c>
      <c r="M21" s="19">
        <v>20083290.609999999</v>
      </c>
      <c r="N21" s="19">
        <f t="shared" si="3"/>
        <v>71.503534216561107</v>
      </c>
      <c r="O21" s="38"/>
      <c r="P21" s="38"/>
      <c r="Q21" s="38"/>
      <c r="R21" s="38"/>
    </row>
    <row r="22" spans="1:18" ht="15" customHeight="1" x14ac:dyDescent="0.2">
      <c r="A22" s="42">
        <v>313</v>
      </c>
      <c r="B22" s="18" t="s">
        <v>23</v>
      </c>
      <c r="C22" s="19">
        <v>280027800</v>
      </c>
      <c r="D22" s="19">
        <v>188679246.09</v>
      </c>
      <c r="E22" s="19">
        <f t="shared" si="2"/>
        <v>67.378755284296773</v>
      </c>
      <c r="F22" s="19">
        <v>29201934</v>
      </c>
      <c r="G22" s="19">
        <v>28463611</v>
      </c>
      <c r="H22" s="19">
        <f t="shared" si="0"/>
        <v>97.47166403430677</v>
      </c>
      <c r="I22" s="19">
        <v>4250686</v>
      </c>
      <c r="J22" s="19">
        <v>2440188</v>
      </c>
      <c r="K22" s="19">
        <f t="shared" si="1"/>
        <v>57.406922082694415</v>
      </c>
      <c r="L22" s="19">
        <v>29265865</v>
      </c>
      <c r="M22" s="19">
        <v>19727174.73</v>
      </c>
      <c r="N22" s="19">
        <f t="shared" si="3"/>
        <v>67.406771438329258</v>
      </c>
    </row>
    <row r="23" spans="1:18" ht="15" customHeight="1" x14ac:dyDescent="0.2">
      <c r="A23" s="42">
        <v>314</v>
      </c>
      <c r="B23" s="18" t="s">
        <v>24</v>
      </c>
      <c r="C23" s="19">
        <v>209823480</v>
      </c>
      <c r="D23" s="19">
        <v>135828015.88999999</v>
      </c>
      <c r="E23" s="19">
        <f t="shared" si="2"/>
        <v>64.734421471800957</v>
      </c>
      <c r="F23" s="19">
        <v>20164443</v>
      </c>
      <c r="G23" s="19">
        <v>19949402.91</v>
      </c>
      <c r="H23" s="19">
        <f t="shared" si="0"/>
        <v>98.933567914571213</v>
      </c>
      <c r="I23" s="19">
        <v>5584166</v>
      </c>
      <c r="J23" s="19">
        <v>5315372</v>
      </c>
      <c r="K23" s="19">
        <f t="shared" si="1"/>
        <v>95.18649696302009</v>
      </c>
      <c r="L23" s="19">
        <v>21503733</v>
      </c>
      <c r="M23" s="19">
        <v>20608336.140000001</v>
      </c>
      <c r="N23" s="19">
        <f t="shared" si="3"/>
        <v>95.836086413461331</v>
      </c>
      <c r="O23" s="38"/>
      <c r="P23" s="38"/>
      <c r="Q23" s="38"/>
      <c r="R23" s="38"/>
    </row>
    <row r="24" spans="1:18" ht="15" customHeight="1" x14ac:dyDescent="0.2">
      <c r="A24" s="42">
        <v>315</v>
      </c>
      <c r="B24" s="18" t="s">
        <v>25</v>
      </c>
      <c r="C24" s="19">
        <v>70527960</v>
      </c>
      <c r="D24" s="19">
        <v>45659556.619999997</v>
      </c>
      <c r="E24" s="19">
        <f t="shared" si="2"/>
        <v>64.73965306808816</v>
      </c>
      <c r="F24" s="19">
        <v>7480100</v>
      </c>
      <c r="G24" s="19">
        <v>7429964.7199999997</v>
      </c>
      <c r="H24" s="19">
        <f t="shared" si="0"/>
        <v>99.329751206534667</v>
      </c>
      <c r="I24" s="19">
        <v>2059982</v>
      </c>
      <c r="J24" s="19">
        <v>714943.15</v>
      </c>
      <c r="K24" s="19">
        <f t="shared" si="1"/>
        <v>34.706281414109448</v>
      </c>
      <c r="L24" s="19">
        <v>8063315</v>
      </c>
      <c r="M24" s="19">
        <v>3910149.57</v>
      </c>
      <c r="N24" s="19">
        <f t="shared" si="3"/>
        <v>48.493077226922175</v>
      </c>
      <c r="O24" s="38"/>
      <c r="P24" s="38"/>
      <c r="Q24" s="38"/>
      <c r="R24" s="38"/>
    </row>
    <row r="25" spans="1:18" ht="15" customHeight="1" x14ac:dyDescent="0.2">
      <c r="A25" s="42">
        <v>316</v>
      </c>
      <c r="B25" s="18" t="s">
        <v>26</v>
      </c>
      <c r="C25" s="19">
        <v>338016240</v>
      </c>
      <c r="D25" s="19">
        <v>225861130.09999999</v>
      </c>
      <c r="E25" s="19">
        <f t="shared" si="2"/>
        <v>66.819609051920111</v>
      </c>
      <c r="F25" s="19">
        <v>33346180</v>
      </c>
      <c r="G25" s="19">
        <v>33066865.030000001</v>
      </c>
      <c r="H25" s="19">
        <f t="shared" si="0"/>
        <v>99.162377909553655</v>
      </c>
      <c r="I25" s="19">
        <v>6145860</v>
      </c>
      <c r="J25" s="19">
        <v>2273866.0499999998</v>
      </c>
      <c r="K25" s="19">
        <f t="shared" si="1"/>
        <v>36.998337905516884</v>
      </c>
      <c r="L25" s="19">
        <v>33760860</v>
      </c>
      <c r="M25" s="19">
        <v>17883943.18</v>
      </c>
      <c r="N25" s="19">
        <f t="shared" si="3"/>
        <v>52.972415927793307</v>
      </c>
      <c r="O25" s="38"/>
      <c r="P25" s="38"/>
      <c r="Q25" s="38"/>
      <c r="R25" s="38"/>
    </row>
    <row r="26" spans="1:18" ht="15" customHeight="1" x14ac:dyDescent="0.2">
      <c r="A26" s="42">
        <v>317</v>
      </c>
      <c r="B26" s="18" t="s">
        <v>27</v>
      </c>
      <c r="C26" s="19">
        <v>143468280</v>
      </c>
      <c r="D26" s="19">
        <v>92413200.620000005</v>
      </c>
      <c r="E26" s="19">
        <f>D26/C26*100</f>
        <v>64.413681282022765</v>
      </c>
      <c r="F26" s="19">
        <v>14745000</v>
      </c>
      <c r="G26" s="19">
        <v>14505647.550000001</v>
      </c>
      <c r="H26" s="19">
        <f t="shared" si="0"/>
        <v>98.376721261444573</v>
      </c>
      <c r="I26" s="19">
        <v>4148700</v>
      </c>
      <c r="J26" s="19">
        <v>4088368.97</v>
      </c>
      <c r="K26" s="19">
        <f t="shared" si="1"/>
        <v>98.545784703642113</v>
      </c>
      <c r="L26" s="19">
        <v>15899460</v>
      </c>
      <c r="M26" s="19">
        <v>14830120.91</v>
      </c>
      <c r="N26" s="19">
        <f t="shared" si="3"/>
        <v>93.27436850056543</v>
      </c>
    </row>
    <row r="27" spans="1:18" ht="15" customHeight="1" x14ac:dyDescent="0.2">
      <c r="A27" s="42">
        <v>318</v>
      </c>
      <c r="B27" s="18" t="s">
        <v>28</v>
      </c>
      <c r="C27" s="19">
        <v>98709120</v>
      </c>
      <c r="D27" s="19">
        <v>65562630.899999999</v>
      </c>
      <c r="E27" s="19">
        <f>D27/C27*100</f>
        <v>66.420033832740074</v>
      </c>
      <c r="F27" s="19">
        <v>11251979</v>
      </c>
      <c r="G27" s="19">
        <v>11171191.25</v>
      </c>
      <c r="H27" s="19">
        <f t="shared" si="0"/>
        <v>99.282012968563123</v>
      </c>
      <c r="I27" s="19">
        <v>2507482</v>
      </c>
      <c r="J27" s="19">
        <v>2473844</v>
      </c>
      <c r="K27" s="19">
        <f t="shared" si="1"/>
        <v>98.658494856593194</v>
      </c>
      <c r="L27" s="19">
        <v>10721569</v>
      </c>
      <c r="M27" s="19">
        <v>5795466.0700000003</v>
      </c>
      <c r="N27" s="19">
        <f t="shared" si="3"/>
        <v>54.05427200067453</v>
      </c>
      <c r="O27" s="38"/>
      <c r="P27" s="38"/>
      <c r="Q27" s="38"/>
      <c r="R27" s="38"/>
    </row>
    <row r="28" spans="1:18" ht="15" customHeight="1" x14ac:dyDescent="0.2">
      <c r="A28" s="42">
        <v>319</v>
      </c>
      <c r="B28" s="18" t="s">
        <v>29</v>
      </c>
      <c r="C28" s="19">
        <v>59001840</v>
      </c>
      <c r="D28" s="19">
        <v>38491082</v>
      </c>
      <c r="E28" s="19">
        <f t="shared" si="2"/>
        <v>65.237087521338324</v>
      </c>
      <c r="F28" s="19">
        <v>6926540</v>
      </c>
      <c r="G28" s="19">
        <v>6827822.6399999997</v>
      </c>
      <c r="H28" s="19">
        <f>G28/F28*100</f>
        <v>98.574795496741515</v>
      </c>
      <c r="I28" s="19">
        <v>1708047</v>
      </c>
      <c r="J28" s="19">
        <v>1485722.63</v>
      </c>
      <c r="K28" s="19">
        <f t="shared" si="1"/>
        <v>86.983708879205309</v>
      </c>
      <c r="L28" s="19">
        <v>7918140</v>
      </c>
      <c r="M28" s="19">
        <v>6822498.1000000006</v>
      </c>
      <c r="N28" s="19">
        <f t="shared" si="3"/>
        <v>86.162888001475096</v>
      </c>
      <c r="O28" s="38"/>
      <c r="P28" s="38"/>
      <c r="Q28" s="38"/>
      <c r="R28" s="38"/>
    </row>
    <row r="29" spans="1:18" ht="15" customHeight="1" x14ac:dyDescent="0.2">
      <c r="A29" s="42">
        <v>320</v>
      </c>
      <c r="B29" s="18" t="s">
        <v>30</v>
      </c>
      <c r="C29" s="19">
        <v>103817880</v>
      </c>
      <c r="D29" s="19">
        <v>70973756.450000003</v>
      </c>
      <c r="E29" s="19">
        <f t="shared" si="2"/>
        <v>68.363711963681013</v>
      </c>
      <c r="F29" s="19">
        <v>10749275</v>
      </c>
      <c r="G29" s="19">
        <v>10077494.66</v>
      </c>
      <c r="H29" s="19">
        <f t="shared" si="0"/>
        <v>93.750459077472669</v>
      </c>
      <c r="I29" s="19">
        <v>2724790</v>
      </c>
      <c r="J29" s="19">
        <v>2583948.2000000002</v>
      </c>
      <c r="K29" s="19">
        <f t="shared" si="1"/>
        <v>94.831095240367162</v>
      </c>
      <c r="L29" s="19">
        <v>11714550</v>
      </c>
      <c r="M29" s="19">
        <v>5872229.4500000002</v>
      </c>
      <c r="N29" s="19">
        <f t="shared" si="3"/>
        <v>50.127657058956601</v>
      </c>
      <c r="O29" s="38"/>
      <c r="P29" s="38"/>
      <c r="Q29" s="38"/>
      <c r="R29" s="38"/>
    </row>
    <row r="30" spans="1:18" ht="15" customHeight="1" x14ac:dyDescent="0.2">
      <c r="A30" s="42">
        <v>321</v>
      </c>
      <c r="B30" s="18" t="s">
        <v>31</v>
      </c>
      <c r="C30" s="19">
        <v>84120120</v>
      </c>
      <c r="D30" s="19">
        <v>55348433.399999999</v>
      </c>
      <c r="E30" s="19">
        <f t="shared" si="2"/>
        <v>65.796902572178922</v>
      </c>
      <c r="F30" s="19">
        <v>9076426</v>
      </c>
      <c r="G30" s="19">
        <v>9038836.9499999993</v>
      </c>
      <c r="H30" s="19">
        <f t="shared" si="0"/>
        <v>99.585860668064711</v>
      </c>
      <c r="I30" s="19">
        <v>2305295</v>
      </c>
      <c r="J30" s="19">
        <v>2296705.9</v>
      </c>
      <c r="K30" s="19">
        <f t="shared" si="1"/>
        <v>99.627418616706322</v>
      </c>
      <c r="L30" s="19">
        <v>9864490</v>
      </c>
      <c r="M30" s="19">
        <v>8877021.1699999999</v>
      </c>
      <c r="N30" s="19">
        <f t="shared" si="3"/>
        <v>89.989661604401235</v>
      </c>
    </row>
    <row r="31" spans="1:18" ht="15" customHeight="1" x14ac:dyDescent="0.2">
      <c r="A31" s="42">
        <v>322</v>
      </c>
      <c r="B31" s="18" t="s">
        <v>32</v>
      </c>
      <c r="C31" s="19">
        <v>107058600</v>
      </c>
      <c r="D31" s="19">
        <v>68688438.349999994</v>
      </c>
      <c r="E31" s="19">
        <f t="shared" si="2"/>
        <v>64.159664286661695</v>
      </c>
      <c r="F31" s="19">
        <v>11439460</v>
      </c>
      <c r="G31" s="19">
        <v>11262887.199999999</v>
      </c>
      <c r="H31" s="19">
        <f t="shared" si="0"/>
        <v>98.456458609060221</v>
      </c>
      <c r="I31" s="19">
        <v>2978980</v>
      </c>
      <c r="J31" s="19">
        <v>2321186.96</v>
      </c>
      <c r="K31" s="19">
        <f t="shared" si="1"/>
        <v>77.91885007620057</v>
      </c>
      <c r="L31" s="19">
        <v>11912660</v>
      </c>
      <c r="M31" s="19">
        <v>10784008.619999999</v>
      </c>
      <c r="N31" s="19">
        <f t="shared" si="3"/>
        <v>90.52561409458508</v>
      </c>
      <c r="O31" s="38"/>
      <c r="P31" s="38"/>
      <c r="Q31" s="38"/>
      <c r="R31" s="38"/>
    </row>
    <row r="32" spans="1:18" ht="15" customHeight="1" x14ac:dyDescent="0.2">
      <c r="A32" s="42">
        <v>323</v>
      </c>
      <c r="B32" s="18" t="s">
        <v>33</v>
      </c>
      <c r="C32" s="19">
        <v>133752240</v>
      </c>
      <c r="D32" s="19">
        <v>90213995.75</v>
      </c>
      <c r="E32" s="19">
        <f t="shared" si="2"/>
        <v>67.448586842358679</v>
      </c>
      <c r="F32" s="19">
        <v>14036696</v>
      </c>
      <c r="G32" s="19">
        <v>12746289.550000001</v>
      </c>
      <c r="H32" s="19">
        <f t="shared" si="0"/>
        <v>90.806907480221838</v>
      </c>
      <c r="I32" s="19">
        <v>2706344</v>
      </c>
      <c r="J32" s="19">
        <v>2169490.9300000002</v>
      </c>
      <c r="K32" s="19">
        <f t="shared" si="1"/>
        <v>80.163162184851601</v>
      </c>
      <c r="L32" s="19">
        <v>19138760</v>
      </c>
      <c r="M32" s="19">
        <v>13622841.5</v>
      </c>
      <c r="N32" s="19">
        <f t="shared" si="3"/>
        <v>71.179331889840299</v>
      </c>
      <c r="O32" s="38"/>
      <c r="P32" s="38"/>
      <c r="Q32" s="38"/>
      <c r="R32" s="38"/>
    </row>
    <row r="33" spans="1:18" ht="15" customHeight="1" x14ac:dyDescent="0.2">
      <c r="A33" s="42">
        <v>324</v>
      </c>
      <c r="B33" s="18" t="s">
        <v>34</v>
      </c>
      <c r="C33" s="19">
        <v>108200520</v>
      </c>
      <c r="D33" s="19">
        <v>68467141.439999998</v>
      </c>
      <c r="E33" s="19">
        <f t="shared" si="2"/>
        <v>63.278015151868026</v>
      </c>
      <c r="F33" s="19">
        <v>12385015</v>
      </c>
      <c r="G33" s="19">
        <v>11705521.84</v>
      </c>
      <c r="H33" s="19">
        <f t="shared" si="0"/>
        <v>94.513586297634674</v>
      </c>
      <c r="I33" s="19">
        <v>2327905</v>
      </c>
      <c r="J33" s="19">
        <v>1862972.93</v>
      </c>
      <c r="K33" s="19">
        <f t="shared" si="1"/>
        <v>80.027876137557158</v>
      </c>
      <c r="L33" s="19">
        <v>15767285</v>
      </c>
      <c r="M33" s="19">
        <v>11871285.24</v>
      </c>
      <c r="N33" s="19">
        <f t="shared" si="3"/>
        <v>75.290611161021076</v>
      </c>
    </row>
    <row r="34" spans="1:18" ht="15" customHeight="1" x14ac:dyDescent="0.2">
      <c r="A34" s="42">
        <v>325</v>
      </c>
      <c r="B34" s="18" t="s">
        <v>35</v>
      </c>
      <c r="C34" s="19">
        <v>75174120</v>
      </c>
      <c r="D34" s="19">
        <v>48604627.670000002</v>
      </c>
      <c r="E34" s="19">
        <f>D34/C34*100</f>
        <v>64.656064706843267</v>
      </c>
      <c r="F34" s="19">
        <v>8930300</v>
      </c>
      <c r="G34" s="19">
        <v>8583848</v>
      </c>
      <c r="H34" s="19">
        <f t="shared" si="0"/>
        <v>96.120488673392828</v>
      </c>
      <c r="I34" s="19">
        <v>1375740</v>
      </c>
      <c r="J34" s="19">
        <v>662432.35</v>
      </c>
      <c r="K34" s="19">
        <f t="shared" si="1"/>
        <v>48.150984197595477</v>
      </c>
      <c r="L34" s="19">
        <v>12330680</v>
      </c>
      <c r="M34" s="19">
        <v>8732113.5199999996</v>
      </c>
      <c r="N34" s="19">
        <f t="shared" si="3"/>
        <v>70.816155475610415</v>
      </c>
    </row>
    <row r="35" spans="1:18" ht="18" customHeight="1" x14ac:dyDescent="0.2">
      <c r="A35" s="42">
        <v>326</v>
      </c>
      <c r="B35" s="18" t="s">
        <v>36</v>
      </c>
      <c r="C35" s="19">
        <v>137203920</v>
      </c>
      <c r="D35" s="19">
        <v>90286080</v>
      </c>
      <c r="E35" s="19">
        <f>D35/C35*100</f>
        <v>65.804300635142198</v>
      </c>
      <c r="F35" s="19">
        <v>15115300</v>
      </c>
      <c r="G35" s="19">
        <v>14347800</v>
      </c>
      <c r="H35" s="19">
        <f t="shared" si="0"/>
        <v>94.922363433077734</v>
      </c>
      <c r="I35" s="19">
        <v>2979155</v>
      </c>
      <c r="J35" s="19">
        <v>2698560</v>
      </c>
      <c r="K35" s="19">
        <f t="shared" si="1"/>
        <v>90.581389689358232</v>
      </c>
      <c r="L35" s="19">
        <v>19197670</v>
      </c>
      <c r="M35" s="19">
        <v>16308271.060000001</v>
      </c>
      <c r="N35" s="19">
        <f t="shared" si="3"/>
        <v>84.94922071272191</v>
      </c>
    </row>
    <row r="36" spans="1:18" ht="18" customHeight="1" x14ac:dyDescent="0.2">
      <c r="A36" s="42">
        <v>330</v>
      </c>
      <c r="B36" s="18" t="s">
        <v>91</v>
      </c>
      <c r="C36" s="19">
        <v>26992800</v>
      </c>
      <c r="D36" s="19">
        <v>17991240</v>
      </c>
      <c r="E36" s="19">
        <f>D36/C36*100</f>
        <v>66.651996087845646</v>
      </c>
      <c r="F36" s="19">
        <v>2649400</v>
      </c>
      <c r="G36" s="19">
        <v>2647300</v>
      </c>
      <c r="H36" s="19">
        <f>G36/F36*100</f>
        <v>99.920736770589571</v>
      </c>
      <c r="I36" s="19">
        <v>577345</v>
      </c>
      <c r="J36" s="19">
        <v>508520</v>
      </c>
      <c r="K36" s="19">
        <f t="shared" si="1"/>
        <v>88.079051520321471</v>
      </c>
      <c r="L36" s="19">
        <v>2633950</v>
      </c>
      <c r="M36" s="19">
        <v>2624403.02</v>
      </c>
      <c r="N36" s="19">
        <f t="shared" si="3"/>
        <v>99.637541335256927</v>
      </c>
    </row>
    <row r="37" spans="1:18" s="17" customFormat="1" ht="15" customHeight="1" x14ac:dyDescent="0.2">
      <c r="A37" s="65" t="s">
        <v>37</v>
      </c>
      <c r="B37" s="66"/>
      <c r="C37" s="41">
        <f>SUM(C11:C36)</f>
        <v>3231011520</v>
      </c>
      <c r="D37" s="41">
        <f>SUM(D11:D36)</f>
        <v>2113506754.1899998</v>
      </c>
      <c r="E37" s="41">
        <f>D37/C37*100</f>
        <v>65.413160587864439</v>
      </c>
      <c r="F37" s="41">
        <f>SUM(F11:F36)</f>
        <v>339403883</v>
      </c>
      <c r="G37" s="41">
        <f>SUM(G11:G36)</f>
        <v>330832997.02999997</v>
      </c>
      <c r="H37" s="41">
        <f>G37/F37*100</f>
        <v>97.474723655415559</v>
      </c>
      <c r="I37" s="41">
        <f>SUM(I11:I36)</f>
        <v>77717402</v>
      </c>
      <c r="J37" s="41">
        <f>SUM(J11:J36)</f>
        <v>60397539.509999998</v>
      </c>
      <c r="K37" s="41">
        <f>J37/I37*100</f>
        <v>77.714305877080136</v>
      </c>
      <c r="L37" s="41">
        <f>SUM(L11:L36)</f>
        <v>372225765</v>
      </c>
      <c r="M37" s="41">
        <f>SUM(M11:M36)</f>
        <v>285714402.50999999</v>
      </c>
      <c r="N37" s="41">
        <f t="shared" si="3"/>
        <v>76.758362632420145</v>
      </c>
      <c r="Q37" s="62"/>
      <c r="R37" s="62"/>
    </row>
    <row r="38" spans="1:18" ht="12.75" customHeight="1" x14ac:dyDescent="0.2">
      <c r="A38" s="17" t="s">
        <v>146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21"/>
    </row>
    <row r="39" spans="1:18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25"/>
      <c r="Q39" s="63"/>
      <c r="R39" s="63"/>
    </row>
    <row r="40" spans="1:18" s="30" customFormat="1" ht="12.75" hidden="1" customHeight="1" x14ac:dyDescent="0.2">
      <c r="B40" s="31"/>
      <c r="C40" s="32">
        <f>+C37-C39</f>
        <v>2451810520</v>
      </c>
      <c r="D40" s="32">
        <f>+D37-D39</f>
        <v>1839040255.5099998</v>
      </c>
      <c r="E40" s="32"/>
      <c r="F40" s="32">
        <f>+F37-F39</f>
        <v>190536412</v>
      </c>
      <c r="G40" s="32">
        <f>+G37-G39</f>
        <v>229841082.02999997</v>
      </c>
      <c r="H40" s="32"/>
      <c r="I40" s="32">
        <f>+I37-I39</f>
        <v>51257393</v>
      </c>
      <c r="J40" s="32">
        <f>+J37-J39</f>
        <v>43817459.509999998</v>
      </c>
      <c r="K40" s="32"/>
      <c r="L40" s="32">
        <f>+L37-L39</f>
        <v>156301866</v>
      </c>
      <c r="M40" s="32">
        <f>+M37-M39</f>
        <v>235561686.22999999</v>
      </c>
      <c r="N40" s="32"/>
      <c r="O40" s="31"/>
      <c r="Q40" s="64"/>
      <c r="R40" s="64"/>
    </row>
    <row r="41" spans="1:18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31"/>
      <c r="Q41" s="64"/>
      <c r="R41" s="64"/>
    </row>
    <row r="42" spans="1:18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20"/>
    </row>
    <row r="43" spans="1:18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47"/>
    </row>
    <row r="44" spans="1:18" ht="12.75" hidden="1" customHeight="1" x14ac:dyDescent="0.2">
      <c r="A44" s="20"/>
      <c r="B44" s="20"/>
      <c r="C44" s="51"/>
      <c r="D44" s="52">
        <f>+D37-D43</f>
        <v>1643154138.4299998</v>
      </c>
      <c r="E44" s="51"/>
      <c r="F44" s="52"/>
      <c r="G44" s="52">
        <f>+G37-G43</f>
        <v>224852837.21999997</v>
      </c>
      <c r="H44" s="52"/>
      <c r="I44" s="37"/>
      <c r="J44" s="52">
        <f>+J37-J43</f>
        <v>42935734.189999998</v>
      </c>
      <c r="K44" s="37"/>
      <c r="L44" s="37"/>
      <c r="M44" s="52">
        <f>+M37-M43</f>
        <v>227131309.03</v>
      </c>
      <c r="N44" s="38"/>
      <c r="O44" s="51"/>
    </row>
    <row r="45" spans="1:18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20"/>
    </row>
    <row r="46" spans="1:18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20"/>
    </row>
    <row r="47" spans="1:18" ht="18.75" customHeight="1" x14ac:dyDescent="0.2">
      <c r="A47" s="53"/>
      <c r="B47" s="20"/>
      <c r="C47" s="21"/>
      <c r="D47" s="22"/>
      <c r="E47" s="21"/>
      <c r="F47" s="22"/>
      <c r="G47" s="21"/>
      <c r="H47" s="22"/>
      <c r="I47" s="37"/>
      <c r="J47" s="37"/>
      <c r="K47" s="37"/>
      <c r="L47" s="20"/>
      <c r="M47" s="20"/>
      <c r="N47" s="38"/>
      <c r="O47" s="21"/>
    </row>
  </sheetData>
  <mergeCells count="11"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128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129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130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131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132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133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134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135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136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137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138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139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140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141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142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143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144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12.75" customHeight="1" x14ac:dyDescent="0.2">
      <c r="A6" s="76" t="s">
        <v>41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2.75" customHeight="1" x14ac:dyDescent="0.2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77" t="s">
        <v>3</v>
      </c>
      <c r="B10" s="72" t="s">
        <v>4</v>
      </c>
      <c r="C10" s="72" t="s">
        <v>5</v>
      </c>
      <c r="D10" s="72"/>
      <c r="E10" s="72"/>
      <c r="F10" s="72" t="s">
        <v>6</v>
      </c>
      <c r="G10" s="72"/>
      <c r="H10" s="72"/>
      <c r="I10" s="72" t="s">
        <v>7</v>
      </c>
      <c r="J10" s="72"/>
      <c r="K10" s="72"/>
      <c r="L10" s="72" t="s">
        <v>8</v>
      </c>
      <c r="M10" s="72"/>
      <c r="N10" s="72"/>
    </row>
    <row r="11" spans="1:14" ht="31.9" customHeight="1" x14ac:dyDescent="0.2">
      <c r="A11" s="78"/>
      <c r="B11" s="72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73"/>
      <c r="R31" s="73"/>
      <c r="S31" s="73"/>
      <c r="T31" s="73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74" t="s">
        <v>37</v>
      </c>
      <c r="B38" s="75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Otto Rene Stephenson Ojea</cp:lastModifiedBy>
  <cp:lastPrinted>2025-06-03T15:36:59Z</cp:lastPrinted>
  <dcterms:created xsi:type="dcterms:W3CDTF">2014-04-03T15:50:27Z</dcterms:created>
  <dcterms:modified xsi:type="dcterms:W3CDTF">2025-07-02T22:04:26Z</dcterms:modified>
</cp:coreProperties>
</file>