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equena\Documents\LISSIDA\SOPORTE TÉCNICO\REPORTES DAFI\2025\VÍATICOS\08_AGOSTO\"/>
    </mc:Choice>
  </mc:AlternateContent>
  <xr:revisionPtr revIDLastSave="0" documentId="13_ncr:1_{60790EF7-AC1E-4A45-A897-A8312295DB0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mato de viáticos con Anticip" sheetId="1" r:id="rId1"/>
    <sheet name="formato de viáticos sin anticip" sheetId="4" r:id="rId2"/>
  </sheets>
  <definedNames>
    <definedName name="_xlnm.Print_Area" localSheetId="0">'formato de viáticos con Anticip'!$A$1:$M$36</definedName>
    <definedName name="_xlnm.Print_Area" localSheetId="1">'formato de viáticos sin anticip'!$A$1:$L$28</definedName>
    <definedName name="_xlnm.Print_Titles" localSheetId="0">'formato de viáticos con Anticip'!$1:$18</definedName>
    <definedName name="_xlnm.Print_Titles" localSheetId="1">'formato de viáticos sin anticip'!$1:$18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" l="1"/>
  <c r="M23" i="1"/>
  <c r="K23" i="1"/>
  <c r="M22" i="1"/>
  <c r="K22" i="1"/>
  <c r="K21" i="1"/>
  <c r="M21" i="1"/>
  <c r="M20" i="1"/>
  <c r="K20" i="1"/>
  <c r="L20" i="4"/>
  <c r="J20" i="4" s="1"/>
  <c r="L19" i="4"/>
  <c r="J19" i="4" s="1"/>
  <c r="K29" i="1"/>
  <c r="K28" i="1"/>
  <c r="K27" i="1"/>
  <c r="K26" i="1"/>
  <c r="K25" i="1"/>
  <c r="K24" i="1"/>
  <c r="K19" i="1"/>
  <c r="M25" i="1"/>
  <c r="M26" i="1"/>
  <c r="M27" i="1"/>
  <c r="M28" i="1"/>
  <c r="M29" i="1"/>
  <c r="M19" i="1"/>
  <c r="M30" i="1" l="1"/>
  <c r="L21" i="4"/>
</calcChain>
</file>

<file path=xl/sharedStrings.xml><?xml version="1.0" encoding="utf-8"?>
<sst xmlns="http://schemas.openxmlformats.org/spreadsheetml/2006/main" count="118" uniqueCount="74">
  <si>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</si>
  <si>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</si>
  <si>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</si>
  <si>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</si>
  <si>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</si>
  <si>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</si>
  <si>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</si>
  <si>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</si>
  <si>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</si>
  <si>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</si>
  <si>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</si>
  <si>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</si>
  <si>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</si>
  <si>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</si>
  <si>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</si>
  <si>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</si>
  <si>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</si>
  <si>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</si>
  <si>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</si>
  <si>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</si>
  <si>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</si>
  <si>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</si>
  <si>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</si>
  <si>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</si>
  <si>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</si>
  <si>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</si>
  <si>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</si>
  <si>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</si>
  <si>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SIN ANTICIPO</t>
  </si>
  <si>
    <t>DIRECCIÓN GENERAL DE EVALUACIÓN E INVESTIGACIÓN EDUCATIVA -DIGEDUCA-</t>
  </si>
  <si>
    <t>Licda. Líssida Jocabed Requena Olivarez</t>
  </si>
  <si>
    <t>Licda. Roxana Caballeros de Godoy</t>
  </si>
  <si>
    <t>MARIO QUIM CAN</t>
  </si>
  <si>
    <t>COORDINAR LA EVALUACIÓN PISA 2025</t>
  </si>
  <si>
    <t>JORGE ANTONIO URREA ORTEGA</t>
  </si>
  <si>
    <t>ALTA VERAPAZ</t>
  </si>
  <si>
    <t>AGOSTO 2025</t>
  </si>
  <si>
    <t>SOCIALIZACIÓN DE LOS RESULTADOS DE TRANSICIÓN DE SEXTO GRADO DE EDUCACIÓN PRIMARIO A CICLO BÁSICO Y LA INTERPRETACIÓN DE RESULTADOS DE EVALUACIÓN DE GRADUANDOS POR ESTUDIANTE DE ALTA VERAPAZ.</t>
  </si>
  <si>
    <t>MAYRA LISSETTE CHACÓN HERNÁNDEZ</t>
  </si>
  <si>
    <t>PETÉN, IZABAL, ALTA VERAPAZ, BAJA VERAPAZ.</t>
  </si>
  <si>
    <t>APLICACIÓN DE LA PRUEBA EN ESTABLECIMIENTOS DE LOS DEPARTAMENTOS DE: PETÉN (2), IZABAL (1), ALTA VERAPAZ (3) Y BAJA VERAPAZ (2).</t>
  </si>
  <si>
    <t>ALFREDO ALEXANDER LORENZO HERNÁNDEZ</t>
  </si>
  <si>
    <t>CHIQUIMULA</t>
  </si>
  <si>
    <t>APLICACIÓN DE LA PRUEBA EN CUATRO ESCTABLECIMIENTOS EDUCATIVOS  DEL DEPARTAMENTO DE CHIQUIMULA.</t>
  </si>
  <si>
    <t>BYRON ANACLETO VÁSQUEZ Y VÁSQUEZ</t>
  </si>
  <si>
    <t>HUEHUETENANGO Y SUCHITEPÉQUEZ</t>
  </si>
  <si>
    <t>COORDINAR EVALUACIONES NACIONALES (GRADUANDOS) E INTERNACIONALES (PISA 2025)</t>
  </si>
  <si>
    <t>APLICACIÓN DE LA PRUEBA EN CUATRO ESCTABLECIMIENTOS EDUCATIVOS  DE LOS DEPARTAMENTOS VISITADOS.</t>
  </si>
  <si>
    <t>QUETZALTENANGO, SAN MARCOS Y SACATEPÉQUEZ</t>
  </si>
  <si>
    <t>APLICACIÓN DE LA PRUEBA EN OCHO ESTABLECIMIENTOS EDUCATIVOS EN LOS DEPARTAMENTOS VISITADOS.</t>
  </si>
  <si>
    <t>IRMA YOLANDA PAIZ CONTRERAS DE CAMPOS</t>
  </si>
  <si>
    <t>PETÉN, CHIQUIMULA, BAJA VERAPAZ, SAN MARCOS, TOTONICAPÁN, SOLOLÁ Y RETALHULEU</t>
  </si>
  <si>
    <t>SISTEMATIZAR LA ESTRATEGIA DE NIVELACIÓN DE LOS APRENDIZAJES.</t>
  </si>
  <si>
    <t>1. VISITA A 11 ESTABLECIMIENTOS EDUCATIVOS PAR APLICAR INSTRUMENTOS Y TECNICAS DE RECOLECCIÓN DE INFORMACIÓN. 2. IDENTIFICACIÓN DE TENDENCIAS COMUNES Y PARTICULARIDADES DE CADA ESTABLECIMIENTO.</t>
  </si>
  <si>
    <t>RUBERTO CARLOS GARCÍA AGUILAR</t>
  </si>
  <si>
    <t xml:space="preserve">HUEHUETENANGO  </t>
  </si>
  <si>
    <t>DAR INDUCCIÓN PARA LA APLICACIÓN PILOTO DE ÍTEMS DE LECTURA PARA 1° GRADO DEL NIVEL PRIMARIO.</t>
  </si>
  <si>
    <t>5 PROFESIONALES CAPACITADOS DE LA COMUNIDAD Q'ANJOB'AL  PARA LA APLICACIÓN PILOTO DE LA EVALUACION DE LECTOESCRITURA INICIAL PARA PRIMER GRADO DE PRIMARIA.</t>
  </si>
  <si>
    <t>TOTONICAPÁN</t>
  </si>
  <si>
    <t>FACILITAR LA INDUCCIÓN PARA LA CAPACITACIÓN DE ÍTEMS DE LECTURA PARA 1° GRADO DEL NIVEL PRIMARIO.</t>
  </si>
  <si>
    <t>FLORENCIA HORALIA URIZAR URIZAR</t>
  </si>
  <si>
    <r>
      <rPr>
        <b/>
        <sz val="14"/>
        <color theme="1"/>
        <rFont val="Arial"/>
        <family val="2"/>
      </rPr>
      <t>1.</t>
    </r>
    <r>
      <rPr>
        <sz val="14"/>
        <color theme="1"/>
        <rFont val="Arial"/>
        <family val="2"/>
      </rPr>
      <t xml:space="preserve"> VISITA A 11 ESTABLECIMIENTOS EDUCATIVOS PAR APLICAR INSTRUMENTOS Y TECNICAS DE RECOLECCIÓN DE INFORMACIÓN. </t>
    </r>
    <r>
      <rPr>
        <b/>
        <sz val="14"/>
        <color theme="1"/>
        <rFont val="Arial"/>
        <family val="2"/>
      </rPr>
      <t>2.</t>
    </r>
    <r>
      <rPr>
        <sz val="14"/>
        <color theme="1"/>
        <rFont val="Arial"/>
        <family val="2"/>
      </rPr>
      <t xml:space="preserve"> IDENTIFICACIÓN DE TENDENCIAS COMUNES Y PARTICULARIDADES DE CADA ESTABLECIMIENTO.</t>
    </r>
  </si>
  <si>
    <t>AROLDO ESTUARDO VILLATORO BRACAMONTE</t>
  </si>
  <si>
    <t>CHIQUIMULA, IZABAL Y SAN MARCOS</t>
  </si>
  <si>
    <t>APLICACIÓN DE LA PRUEBA EN SEIS ESCTABLECIMIENTOS EDUCATIVOS  EN LOS DEPARTAMENTOS VISITADOS.</t>
  </si>
  <si>
    <t>SANTA ROSA</t>
  </si>
  <si>
    <t>QUICHÉ, TOTONICAPÁN Y HUEHUETENANGO</t>
  </si>
  <si>
    <t>APLICACIÓN DE LA PRUEBA EN SIETE ESCTABLECIMIENTOS EDUCATIVOS  DE LOS DEPARTAMENTOS VISITADOS.</t>
  </si>
  <si>
    <t>SANTA ROSA, CHIMALTENANGO, SOLOLÁ, RETALHULEU, QUETZALTENANGO, TOTONICAPÁN Y SACATEPÉQUEZ.</t>
  </si>
  <si>
    <t>APLICACIÓN DE LA PRUEBA EN DIEZ ESCTABLECIMIENTOS EDUCATIVOS  DE LOS DEPARTAMENTOS VISITADOS.</t>
  </si>
  <si>
    <r>
      <rPr>
        <b/>
        <sz val="12"/>
        <color theme="1"/>
        <rFont val="Arial"/>
        <family val="2"/>
      </rPr>
      <t>1.</t>
    </r>
    <r>
      <rPr>
        <sz val="12"/>
        <color theme="1"/>
        <rFont val="Arial"/>
        <family val="2"/>
      </rPr>
      <t xml:space="preserve"> TRASLADAR UNA VISIÓN GENERAL DE LA PROBLEMÁTICA QUE AFRONTAN LOS ESTUDIANTES QUE FINALIZAN EL GRADO DE SEXTO PRIMARIA. </t>
    </r>
    <r>
      <rPr>
        <b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. ENTENDER Y COMPRENDER QUE MEDIANTE RESOLUCIÓN DE LA PRUEBA SE DETERMINA LA HABILIDAD DE LOS ESTUDIANTES EN LAS ÁREAS DE LECTURA Y MATEMÁTICAS.</t>
    </r>
  </si>
  <si>
    <r>
      <rPr>
        <b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 xml:space="preserve">. 2 PROFESIONALES CAPACITADOS DE LA COMUNIDAD K'ICHE'  PARA LA APLICACIÓN PILOTO DE LA EVALUACION DE LECTOESCRITURA INICIAL PARA PRIMER GRADO DE PRIMARIA. </t>
    </r>
    <r>
      <rPr>
        <b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. APLICACIÓN DEL ENSAYO DE LA APLICACIÓN CON OCHO CUADERNILLOS.    </t>
    </r>
  </si>
  <si>
    <t>Subdirectora a cargo de la Dirección de DIGEDUCA</t>
  </si>
  <si>
    <t>Ingeniera Georgina Susseth Afre Franco de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</si>
</sst>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Border="1"/>
    <xf numFmtId="0" fontId="7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/>
    <xf numFmtId="0" fontId="9" fillId="2" borderId="0" xfId="0" applyFont="1" applyFill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center"/>
    </xf>
    <xf numFmtId="4" fontId="10" fillId="2" borderId="7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2" fillId="2" borderId="9" xfId="0" applyFont="1" applyFill="1" applyBorder="1" applyAlignment="1"/>
    <xf numFmtId="0" fontId="12" fillId="2" borderId="0" xfId="0" applyFont="1" applyFill="1" applyBorder="1" applyAlignment="1"/>
    <xf numFmtId="0" fontId="4" fillId="2" borderId="1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Border="1" applyAlignment="1"/>
    <xf numFmtId="0" fontId="4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wrapText="1"/>
    </xf>
    <xf numFmtId="4" fontId="11" fillId="2" borderId="6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right"/>
    </xf>
    <xf numFmtId="4" fontId="11" fillId="2" borderId="6" xfId="0" applyNumberFormat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2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4" fontId="15" fillId="2" borderId="5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/>
    </xf>
    <xf numFmtId="2" fontId="11" fillId="2" borderId="5" xfId="0" applyNumberFormat="1" applyFont="1" applyFill="1" applyBorder="1" applyAlignment="1">
      <alignment horizontal="center" vertical="center"/>
    </xf>
    <xf numFmtId="2" fontId="11" fillId="2" borderId="8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9" fontId="7" fillId="2" borderId="21" xfId="0" applyNumberFormat="1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0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415637</xdr:colOff>
      <xdr:row>4</xdr:row>
      <xdr:rowOff>180975</xdr:rowOff>
    </xdr:to>
    <xdr:pic>
      <xdr:nvPicPr>
        <xdr:cNvPr id="1212" name="2 Imagen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5</xdr:col>
      <xdr:colOff>187902</xdr:colOff>
      <xdr:row>4</xdr:row>
      <xdr:rowOff>180975</xdr:rowOff>
    </xdr:to>
    <xdr:pic>
      <xdr:nvPicPr>
        <xdr:cNvPr id="2053" name="2 Imagen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85725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36"/>
  <sheetViews>
    <sheetView view="pageLayout" topLeftCell="A30" zoomScale="55" zoomScaleNormal="72" zoomScalePageLayoutView="55" workbookViewId="0">
      <selection activeCell="H35" sqref="H35:M36"/>
    </sheetView>
  </sheetViews>
  <sheetFormatPr baseColWidth="10" defaultRowHeight="15" x14ac:dyDescent="0.25"/>
  <cols>
    <col min="1" max="1" width="5.7109375" style="1" customWidth="1"/>
    <col min="2" max="2" width="54.7109375" style="1" customWidth="1"/>
    <col min="3" max="3" width="27" style="1" customWidth="1"/>
    <col min="4" max="4" width="27.140625" style="1" customWidth="1"/>
    <col min="5" max="5" width="37" style="1" customWidth="1"/>
    <col min="6" max="6" width="18.7109375" style="1" customWidth="1"/>
    <col min="7" max="7" width="20.85546875" style="1" customWidth="1"/>
    <col min="8" max="9" width="13.7109375" style="1" customWidth="1"/>
    <col min="10" max="10" width="18" style="1" customWidth="1"/>
    <col min="11" max="11" width="21.285156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3" t="s">
        <v>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ht="15.75" customHeight="1" x14ac:dyDescent="0.25">
      <c r="A7" s="53" t="s">
        <v>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3" ht="15.75" customHeight="1" x14ac:dyDescent="0.25">
      <c r="A8" s="11"/>
      <c r="B8" s="11"/>
      <c r="C8" s="11"/>
      <c r="D8" s="11"/>
      <c r="E8" s="11"/>
      <c r="F8" s="11"/>
      <c r="G8" s="14"/>
      <c r="H8" s="11"/>
      <c r="I8" s="11"/>
      <c r="J8" s="11"/>
      <c r="K8" s="11"/>
      <c r="L8" s="11"/>
      <c r="M8" s="11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" thickBot="1" x14ac:dyDescent="0.35">
      <c r="A10" s="6" t="s">
        <v>26</v>
      </c>
      <c r="B10" s="6"/>
      <c r="C10" s="6"/>
      <c r="D10" s="6"/>
      <c r="E10" s="6"/>
      <c r="F10" s="6"/>
      <c r="G10" s="6"/>
      <c r="H10" s="6"/>
      <c r="I10" s="6"/>
      <c r="J10" s="6"/>
      <c r="K10" s="59" t="s">
        <v>36</v>
      </c>
      <c r="L10" s="59"/>
      <c r="M10" s="59"/>
    </row>
    <row r="11" spans="1:13" ht="14.2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0" t="s">
        <v>14</v>
      </c>
      <c r="L11" s="60"/>
      <c r="M11" s="60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" thickBot="1" x14ac:dyDescent="0.35">
      <c r="A13" s="6" t="s">
        <v>13</v>
      </c>
      <c r="B13" s="6"/>
      <c r="C13" s="61" t="s">
        <v>29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1:13" ht="15" customHeight="1" thickBot="1" x14ac:dyDescent="0.3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62" t="s">
        <v>25</v>
      </c>
      <c r="M14" s="62"/>
    </row>
    <row r="15" spans="1:13" ht="25.5" customHeight="1" thickTop="1" x14ac:dyDescent="0.25">
      <c r="A15" s="54" t="s">
        <v>2</v>
      </c>
      <c r="B15" s="57" t="s">
        <v>1</v>
      </c>
      <c r="C15" s="57" t="s">
        <v>18</v>
      </c>
      <c r="D15" s="57" t="s">
        <v>19</v>
      </c>
      <c r="E15" s="57" t="s">
        <v>20</v>
      </c>
      <c r="F15" s="57" t="s">
        <v>21</v>
      </c>
      <c r="G15" s="57" t="s">
        <v>24</v>
      </c>
      <c r="H15" s="73" t="s">
        <v>6</v>
      </c>
      <c r="I15" s="74"/>
      <c r="J15" s="74"/>
      <c r="K15" s="74"/>
      <c r="L15" s="74"/>
      <c r="M15" s="75"/>
    </row>
    <row r="16" spans="1:13" ht="25.5" customHeight="1" x14ac:dyDescent="0.25">
      <c r="A16" s="55"/>
      <c r="B16" s="58"/>
      <c r="C16" s="58"/>
      <c r="D16" s="58"/>
      <c r="E16" s="58"/>
      <c r="F16" s="58"/>
      <c r="G16" s="58"/>
      <c r="H16" s="65" t="s">
        <v>22</v>
      </c>
      <c r="I16" s="66"/>
      <c r="J16" s="66"/>
      <c r="K16" s="66"/>
      <c r="L16" s="66"/>
      <c r="M16" s="67"/>
    </row>
    <row r="17" spans="1:13" ht="24" customHeight="1" x14ac:dyDescent="0.25">
      <c r="A17" s="55"/>
      <c r="B17" s="58"/>
      <c r="C17" s="58"/>
      <c r="D17" s="58"/>
      <c r="E17" s="58"/>
      <c r="F17" s="58"/>
      <c r="G17" s="58"/>
      <c r="H17" s="63" t="s">
        <v>10</v>
      </c>
      <c r="I17" s="64"/>
      <c r="J17" s="78" t="s">
        <v>17</v>
      </c>
      <c r="K17" s="58" t="s">
        <v>23</v>
      </c>
      <c r="L17" s="58" t="s">
        <v>27</v>
      </c>
      <c r="M17" s="68" t="s">
        <v>3</v>
      </c>
    </row>
    <row r="18" spans="1:13" ht="61.5" customHeight="1" thickBot="1" x14ac:dyDescent="0.3">
      <c r="A18" s="56"/>
      <c r="B18" s="58"/>
      <c r="C18" s="58"/>
      <c r="D18" s="58"/>
      <c r="E18" s="58"/>
      <c r="F18" s="58"/>
      <c r="G18" s="58"/>
      <c r="H18" s="23" t="s">
        <v>9</v>
      </c>
      <c r="I18" s="22" t="s">
        <v>12</v>
      </c>
      <c r="J18" s="58"/>
      <c r="K18" s="58"/>
      <c r="L18" s="58"/>
      <c r="M18" s="69"/>
    </row>
    <row r="19" spans="1:13" ht="105.75" customHeight="1" thickTop="1" x14ac:dyDescent="0.25">
      <c r="A19" s="40">
        <v>1</v>
      </c>
      <c r="B19" s="36" t="s">
        <v>38</v>
      </c>
      <c r="C19" s="41" t="s">
        <v>39</v>
      </c>
      <c r="D19" s="41" t="s">
        <v>33</v>
      </c>
      <c r="E19" s="35" t="s">
        <v>40</v>
      </c>
      <c r="F19" s="38">
        <v>420</v>
      </c>
      <c r="G19" s="39">
        <v>12.5</v>
      </c>
      <c r="H19" s="38">
        <v>0</v>
      </c>
      <c r="I19" s="38">
        <v>0</v>
      </c>
      <c r="J19" s="45">
        <v>780.5</v>
      </c>
      <c r="K19" s="38">
        <f t="shared" ref="K19:K29" si="0">(G19*L19)/(F19*G19)</f>
        <v>10.641666666666667</v>
      </c>
      <c r="L19" s="45">
        <v>4469.5</v>
      </c>
      <c r="M19" s="34">
        <f>H19+L19</f>
        <v>4469.5</v>
      </c>
    </row>
    <row r="20" spans="1:13" ht="87" customHeight="1" x14ac:dyDescent="0.25">
      <c r="A20" s="40">
        <v>2</v>
      </c>
      <c r="B20" s="36" t="s">
        <v>62</v>
      </c>
      <c r="C20" s="41" t="s">
        <v>63</v>
      </c>
      <c r="D20" s="41" t="s">
        <v>33</v>
      </c>
      <c r="E20" s="41" t="s">
        <v>64</v>
      </c>
      <c r="F20" s="49">
        <v>420</v>
      </c>
      <c r="G20" s="39">
        <v>12.5</v>
      </c>
      <c r="H20" s="50">
        <v>0</v>
      </c>
      <c r="I20" s="49">
        <v>0</v>
      </c>
      <c r="J20" s="51">
        <v>1110</v>
      </c>
      <c r="K20" s="38">
        <f t="shared" si="0"/>
        <v>9.8571428571428577</v>
      </c>
      <c r="L20" s="45">
        <v>4140</v>
      </c>
      <c r="M20" s="34">
        <f>H20+L20</f>
        <v>4140</v>
      </c>
    </row>
    <row r="21" spans="1:13" ht="105.75" customHeight="1" x14ac:dyDescent="0.25">
      <c r="A21" s="40">
        <v>3</v>
      </c>
      <c r="B21" s="36" t="s">
        <v>41</v>
      </c>
      <c r="C21" s="41" t="s">
        <v>65</v>
      </c>
      <c r="D21" s="41" t="s">
        <v>33</v>
      </c>
      <c r="E21" s="47" t="s">
        <v>43</v>
      </c>
      <c r="F21" s="49">
        <v>420</v>
      </c>
      <c r="G21" s="39">
        <v>3</v>
      </c>
      <c r="H21" s="50">
        <v>0</v>
      </c>
      <c r="I21" s="49">
        <v>0</v>
      </c>
      <c r="J21" s="51">
        <v>603</v>
      </c>
      <c r="K21" s="38">
        <f t="shared" si="0"/>
        <v>1.5642857142857143</v>
      </c>
      <c r="L21" s="51">
        <v>657</v>
      </c>
      <c r="M21" s="34">
        <f>H21+L21</f>
        <v>657</v>
      </c>
    </row>
    <row r="22" spans="1:13" ht="105.75" customHeight="1" x14ac:dyDescent="0.25">
      <c r="A22" s="40">
        <v>4</v>
      </c>
      <c r="B22" s="36" t="s">
        <v>44</v>
      </c>
      <c r="C22" s="41" t="s">
        <v>66</v>
      </c>
      <c r="D22" s="41" t="s">
        <v>46</v>
      </c>
      <c r="E22" s="47" t="s">
        <v>67</v>
      </c>
      <c r="F22" s="49">
        <v>420</v>
      </c>
      <c r="G22" s="39">
        <v>12.5</v>
      </c>
      <c r="H22" s="50">
        <v>0</v>
      </c>
      <c r="I22" s="49">
        <v>0</v>
      </c>
      <c r="J22" s="51">
        <v>2062</v>
      </c>
      <c r="K22" s="38">
        <f t="shared" si="0"/>
        <v>7.5904761904761902</v>
      </c>
      <c r="L22" s="51">
        <v>3188</v>
      </c>
      <c r="M22" s="34">
        <f>H22+L22</f>
        <v>3188</v>
      </c>
    </row>
    <row r="23" spans="1:13" ht="105.75" customHeight="1" x14ac:dyDescent="0.25">
      <c r="A23" s="40">
        <v>5</v>
      </c>
      <c r="B23" s="36" t="s">
        <v>34</v>
      </c>
      <c r="C23" s="41" t="s">
        <v>68</v>
      </c>
      <c r="D23" s="41" t="s">
        <v>33</v>
      </c>
      <c r="E23" s="47" t="s">
        <v>69</v>
      </c>
      <c r="F23" s="49">
        <v>420</v>
      </c>
      <c r="G23" s="39">
        <v>9.5</v>
      </c>
      <c r="H23" s="50">
        <v>0</v>
      </c>
      <c r="I23" s="49">
        <v>0</v>
      </c>
      <c r="J23" s="51">
        <v>177</v>
      </c>
      <c r="K23" s="38">
        <f t="shared" si="0"/>
        <v>9.0785714285714292</v>
      </c>
      <c r="L23" s="51">
        <v>3813</v>
      </c>
      <c r="M23" s="34">
        <f>H23+L23</f>
        <v>3813</v>
      </c>
    </row>
    <row r="24" spans="1:13" ht="118.5" customHeight="1" x14ac:dyDescent="0.25">
      <c r="A24" s="32">
        <v>6</v>
      </c>
      <c r="B24" s="36" t="s">
        <v>41</v>
      </c>
      <c r="C24" s="31" t="s">
        <v>42</v>
      </c>
      <c r="D24" s="47" t="s">
        <v>33</v>
      </c>
      <c r="E24" s="47" t="s">
        <v>43</v>
      </c>
      <c r="F24" s="42">
        <v>420</v>
      </c>
      <c r="G24" s="43">
        <v>5</v>
      </c>
      <c r="H24" s="44">
        <v>0</v>
      </c>
      <c r="I24" s="42">
        <v>0</v>
      </c>
      <c r="J24" s="42">
        <v>1062</v>
      </c>
      <c r="K24" s="38">
        <f t="shared" si="0"/>
        <v>3.4714285714285715</v>
      </c>
      <c r="L24" s="42">
        <v>1458</v>
      </c>
      <c r="M24" s="34">
        <f>L24</f>
        <v>1458</v>
      </c>
    </row>
    <row r="25" spans="1:13" ht="117.75" customHeight="1" x14ac:dyDescent="0.25">
      <c r="A25" s="32">
        <v>7</v>
      </c>
      <c r="B25" s="48" t="s">
        <v>44</v>
      </c>
      <c r="C25" s="47" t="s">
        <v>45</v>
      </c>
      <c r="D25" s="47" t="s">
        <v>46</v>
      </c>
      <c r="E25" s="29" t="s">
        <v>47</v>
      </c>
      <c r="F25" s="42">
        <v>420</v>
      </c>
      <c r="G25" s="43">
        <v>6.5</v>
      </c>
      <c r="H25" s="44">
        <v>0</v>
      </c>
      <c r="I25" s="42">
        <v>0</v>
      </c>
      <c r="J25" s="42">
        <v>537</v>
      </c>
      <c r="K25" s="38">
        <f t="shared" si="0"/>
        <v>5.2214285714285715</v>
      </c>
      <c r="L25" s="42">
        <v>2193</v>
      </c>
      <c r="M25" s="34">
        <f t="shared" ref="M25:M29" si="1">(F25*G25)+H25+I25-J25</f>
        <v>2193</v>
      </c>
    </row>
    <row r="26" spans="1:13" ht="116.25" customHeight="1" x14ac:dyDescent="0.25">
      <c r="A26" s="32">
        <v>8</v>
      </c>
      <c r="B26" s="46" t="s">
        <v>34</v>
      </c>
      <c r="C26" s="31" t="s">
        <v>48</v>
      </c>
      <c r="D26" s="31" t="s">
        <v>33</v>
      </c>
      <c r="E26" s="29" t="s">
        <v>49</v>
      </c>
      <c r="F26" s="42">
        <v>420</v>
      </c>
      <c r="G26" s="43">
        <v>11.5</v>
      </c>
      <c r="H26" s="44">
        <v>0</v>
      </c>
      <c r="I26" s="42">
        <v>0</v>
      </c>
      <c r="J26" s="42">
        <v>152</v>
      </c>
      <c r="K26" s="38">
        <f t="shared" si="0"/>
        <v>11.138095238095238</v>
      </c>
      <c r="L26" s="42">
        <v>4678</v>
      </c>
      <c r="M26" s="34">
        <f t="shared" si="1"/>
        <v>4678</v>
      </c>
    </row>
    <row r="27" spans="1:13" ht="219" customHeight="1" x14ac:dyDescent="0.25">
      <c r="A27" s="32">
        <v>9</v>
      </c>
      <c r="B27" s="48" t="s">
        <v>50</v>
      </c>
      <c r="C27" s="47" t="s">
        <v>51</v>
      </c>
      <c r="D27" s="47" t="s">
        <v>52</v>
      </c>
      <c r="E27" s="47" t="s">
        <v>53</v>
      </c>
      <c r="F27" s="42">
        <v>420</v>
      </c>
      <c r="G27" s="43">
        <v>13.5</v>
      </c>
      <c r="H27" s="44">
        <v>200</v>
      </c>
      <c r="I27" s="42">
        <v>0</v>
      </c>
      <c r="J27" s="42">
        <v>1505.39</v>
      </c>
      <c r="K27" s="38">
        <f t="shared" si="0"/>
        <v>10.39192857142857</v>
      </c>
      <c r="L27" s="42">
        <v>4364.6099999999997</v>
      </c>
      <c r="M27" s="34">
        <f t="shared" si="1"/>
        <v>4364.6099999999997</v>
      </c>
    </row>
    <row r="28" spans="1:13" ht="160.5" customHeight="1" x14ac:dyDescent="0.25">
      <c r="A28" s="32">
        <v>10</v>
      </c>
      <c r="B28" s="48" t="s">
        <v>54</v>
      </c>
      <c r="C28" s="47" t="s">
        <v>55</v>
      </c>
      <c r="D28" s="29" t="s">
        <v>56</v>
      </c>
      <c r="E28" s="29" t="s">
        <v>57</v>
      </c>
      <c r="F28" s="42">
        <v>420</v>
      </c>
      <c r="G28" s="43">
        <v>3.5</v>
      </c>
      <c r="H28" s="44">
        <v>125</v>
      </c>
      <c r="I28" s="42">
        <v>0</v>
      </c>
      <c r="J28" s="42">
        <v>597</v>
      </c>
      <c r="K28" s="38">
        <f t="shared" si="0"/>
        <v>2.3761904761904762</v>
      </c>
      <c r="L28" s="42">
        <v>998</v>
      </c>
      <c r="M28" s="34">
        <f t="shared" si="1"/>
        <v>998</v>
      </c>
    </row>
    <row r="29" spans="1:13" ht="209.25" customHeight="1" thickBot="1" x14ac:dyDescent="0.3">
      <c r="A29" s="32">
        <v>11</v>
      </c>
      <c r="B29" s="48" t="s">
        <v>60</v>
      </c>
      <c r="C29" s="29" t="s">
        <v>51</v>
      </c>
      <c r="D29" s="47" t="s">
        <v>52</v>
      </c>
      <c r="E29" s="29" t="s">
        <v>61</v>
      </c>
      <c r="F29" s="42">
        <v>420</v>
      </c>
      <c r="G29" s="43">
        <v>13.5</v>
      </c>
      <c r="H29" s="44">
        <v>0</v>
      </c>
      <c r="I29" s="42">
        <v>0</v>
      </c>
      <c r="J29" s="42">
        <v>1319</v>
      </c>
      <c r="K29" s="38">
        <f t="shared" si="0"/>
        <v>10.359523809523809</v>
      </c>
      <c r="L29" s="42">
        <v>4351</v>
      </c>
      <c r="M29" s="34">
        <f t="shared" si="1"/>
        <v>4351</v>
      </c>
    </row>
    <row r="30" spans="1:13" ht="24.95" customHeight="1" thickTop="1" thickBot="1" x14ac:dyDescent="0.3">
      <c r="A30" s="70" t="s">
        <v>15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2"/>
      <c r="M30" s="17">
        <f>SUM(M19:M29)</f>
        <v>34310.11</v>
      </c>
    </row>
    <row r="31" spans="1:13" ht="24.95" customHeight="1" thickTop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33"/>
    </row>
    <row r="32" spans="1:13" ht="103.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6"/>
    </row>
    <row r="33" spans="1:13" ht="30" customHeight="1" x14ac:dyDescent="0.25">
      <c r="A33" s="76"/>
      <c r="B33" s="76"/>
      <c r="C33" s="76"/>
      <c r="D33" s="76"/>
      <c r="E33" s="76"/>
      <c r="F33" s="12"/>
      <c r="G33" s="13"/>
      <c r="H33" s="9" t="s">
        <v>11</v>
      </c>
      <c r="I33" s="53"/>
      <c r="J33" s="53"/>
      <c r="K33" s="53"/>
      <c r="L33" s="53"/>
      <c r="M33" s="4"/>
    </row>
    <row r="34" spans="1:13" x14ac:dyDescent="0.25">
      <c r="A34" s="4"/>
      <c r="B34" s="26" t="s">
        <v>5</v>
      </c>
      <c r="C34" s="76" t="s">
        <v>8</v>
      </c>
      <c r="D34" s="76"/>
      <c r="E34" s="76"/>
      <c r="F34" s="12"/>
      <c r="G34" s="13"/>
      <c r="H34" s="76" t="s">
        <v>7</v>
      </c>
      <c r="I34" s="76"/>
      <c r="J34" s="76"/>
      <c r="K34" s="76"/>
      <c r="L34" s="76"/>
      <c r="M34" s="76"/>
    </row>
    <row r="35" spans="1:13" x14ac:dyDescent="0.25">
      <c r="A35" s="4"/>
      <c r="B35" s="24" t="s">
        <v>30</v>
      </c>
      <c r="C35" s="77" t="s">
        <v>31</v>
      </c>
      <c r="D35" s="77"/>
      <c r="E35" s="77"/>
      <c r="F35" s="25"/>
      <c r="G35" s="25"/>
      <c r="H35" s="77" t="s">
        <v>73</v>
      </c>
      <c r="I35" s="77"/>
      <c r="J35" s="77"/>
      <c r="K35" s="77"/>
      <c r="L35" s="77"/>
      <c r="M35" s="77"/>
    </row>
    <row r="36" spans="1:13" x14ac:dyDescent="0.25">
      <c r="A36" s="4"/>
      <c r="B36" s="4"/>
      <c r="C36" s="10"/>
      <c r="D36" s="12"/>
      <c r="E36" s="10"/>
      <c r="F36" s="12"/>
      <c r="G36" s="13"/>
      <c r="H36" s="79" t="s">
        <v>72</v>
      </c>
      <c r="I36" s="79"/>
      <c r="J36" s="79"/>
      <c r="K36" s="79"/>
      <c r="L36" s="79"/>
      <c r="M36" s="79"/>
    </row>
  </sheetData>
  <mergeCells count="29">
    <mergeCell ref="C35:E35"/>
    <mergeCell ref="H35:M35"/>
    <mergeCell ref="J17:J18"/>
    <mergeCell ref="D15:D18"/>
    <mergeCell ref="H36:M36"/>
    <mergeCell ref="A30:L30"/>
    <mergeCell ref="H15:M15"/>
    <mergeCell ref="H34:M34"/>
    <mergeCell ref="C34:E34"/>
    <mergeCell ref="I33:L33"/>
    <mergeCell ref="C33:E33"/>
    <mergeCell ref="A33:B33"/>
    <mergeCell ref="G15:G18"/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L14:M14"/>
    <mergeCell ref="H17:I17"/>
    <mergeCell ref="F15:F18"/>
    <mergeCell ref="H16:M16"/>
    <mergeCell ref="K17:K18"/>
    <mergeCell ref="L17:L18"/>
    <mergeCell ref="M17:M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28"/>
  <sheetViews>
    <sheetView tabSelected="1" view="pageLayout" topLeftCell="A5" zoomScale="85" zoomScaleNormal="72" zoomScalePageLayoutView="85" workbookViewId="0">
      <selection activeCell="E19" sqref="E19"/>
    </sheetView>
  </sheetViews>
  <sheetFormatPr baseColWidth="10" defaultRowHeight="15" x14ac:dyDescent="0.25"/>
  <cols>
    <col min="1" max="1" width="5.7109375" style="1" customWidth="1"/>
    <col min="2" max="2" width="40.28515625" style="1" customWidth="1"/>
    <col min="3" max="3" width="18.85546875" style="1" customWidth="1"/>
    <col min="4" max="4" width="41.5703125" style="1" customWidth="1"/>
    <col min="5" max="5" width="30.14062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22.285156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3" x14ac:dyDescent="0.25">
      <c r="A6" s="53" t="s">
        <v>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3" ht="15.75" customHeight="1" x14ac:dyDescent="0.25">
      <c r="A7" s="53" t="s">
        <v>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3" ht="15.7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3" ht="21" thickBot="1" x14ac:dyDescent="0.35">
      <c r="A10" s="6" t="s">
        <v>26</v>
      </c>
      <c r="B10" s="6"/>
      <c r="C10" s="6"/>
      <c r="D10" s="6"/>
      <c r="E10" s="6"/>
      <c r="F10" s="6"/>
      <c r="G10" s="80"/>
      <c r="H10" s="80"/>
      <c r="I10" s="80"/>
      <c r="J10" s="59" t="s">
        <v>36</v>
      </c>
      <c r="K10" s="59"/>
      <c r="L10" s="59"/>
    </row>
    <row r="11" spans="1:13" ht="14.2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0" t="s">
        <v>14</v>
      </c>
      <c r="K11" s="60"/>
      <c r="L11" s="60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3" ht="21" thickBot="1" x14ac:dyDescent="0.35">
      <c r="A13" s="6" t="s">
        <v>13</v>
      </c>
      <c r="B13" s="6"/>
      <c r="C13" s="61" t="s">
        <v>29</v>
      </c>
      <c r="D13" s="61"/>
      <c r="E13" s="61"/>
      <c r="F13" s="61"/>
      <c r="G13" s="61"/>
      <c r="H13" s="61"/>
      <c r="I13" s="61"/>
      <c r="J13" s="61"/>
      <c r="K13" s="61"/>
      <c r="L13" s="61"/>
      <c r="M13" s="27"/>
    </row>
    <row r="14" spans="1:13" ht="15" customHeight="1" thickBot="1" x14ac:dyDescent="0.3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20" t="s">
        <v>28</v>
      </c>
      <c r="M14" s="21"/>
    </row>
    <row r="15" spans="1:13" ht="25.5" customHeight="1" thickTop="1" x14ac:dyDescent="0.25">
      <c r="A15" s="54" t="s">
        <v>2</v>
      </c>
      <c r="B15" s="57" t="s">
        <v>1</v>
      </c>
      <c r="C15" s="57" t="s">
        <v>18</v>
      </c>
      <c r="D15" s="57" t="s">
        <v>19</v>
      </c>
      <c r="E15" s="57" t="s">
        <v>20</v>
      </c>
      <c r="F15" s="57" t="s">
        <v>21</v>
      </c>
      <c r="G15" s="57" t="s">
        <v>24</v>
      </c>
      <c r="H15" s="73" t="s">
        <v>6</v>
      </c>
      <c r="I15" s="74"/>
      <c r="J15" s="74"/>
      <c r="K15" s="74"/>
      <c r="L15" s="75"/>
    </row>
    <row r="16" spans="1:13" ht="25.5" customHeight="1" x14ac:dyDescent="0.25">
      <c r="A16" s="55"/>
      <c r="B16" s="58"/>
      <c r="C16" s="58"/>
      <c r="D16" s="58"/>
      <c r="E16" s="58"/>
      <c r="F16" s="58"/>
      <c r="G16" s="58"/>
      <c r="H16" s="65" t="s">
        <v>22</v>
      </c>
      <c r="I16" s="66"/>
      <c r="J16" s="66"/>
      <c r="K16" s="66"/>
      <c r="L16" s="67"/>
    </row>
    <row r="17" spans="1:13" ht="24" customHeight="1" x14ac:dyDescent="0.25">
      <c r="A17" s="55"/>
      <c r="B17" s="58"/>
      <c r="C17" s="58"/>
      <c r="D17" s="58"/>
      <c r="E17" s="58"/>
      <c r="F17" s="58"/>
      <c r="G17" s="58"/>
      <c r="H17" s="63" t="s">
        <v>10</v>
      </c>
      <c r="I17" s="64"/>
      <c r="J17" s="58" t="s">
        <v>23</v>
      </c>
      <c r="K17" s="58" t="s">
        <v>27</v>
      </c>
      <c r="L17" s="68" t="s">
        <v>3</v>
      </c>
    </row>
    <row r="18" spans="1:13" ht="61.5" customHeight="1" thickBot="1" x14ac:dyDescent="0.3">
      <c r="A18" s="56"/>
      <c r="B18" s="58"/>
      <c r="C18" s="58"/>
      <c r="D18" s="58"/>
      <c r="E18" s="58"/>
      <c r="F18" s="58"/>
      <c r="G18" s="58"/>
      <c r="H18" s="28" t="s">
        <v>9</v>
      </c>
      <c r="I18" s="22" t="s">
        <v>12</v>
      </c>
      <c r="J18" s="58"/>
      <c r="K18" s="58"/>
      <c r="L18" s="69"/>
    </row>
    <row r="19" spans="1:13" ht="240.75" customHeight="1" thickTop="1" x14ac:dyDescent="0.25">
      <c r="A19" s="40">
        <v>1</v>
      </c>
      <c r="B19" s="36" t="s">
        <v>32</v>
      </c>
      <c r="C19" s="39" t="s">
        <v>35</v>
      </c>
      <c r="D19" s="41" t="s">
        <v>37</v>
      </c>
      <c r="E19" s="37" t="s">
        <v>70</v>
      </c>
      <c r="F19" s="38">
        <v>420</v>
      </c>
      <c r="G19" s="39">
        <v>1.5</v>
      </c>
      <c r="H19" s="39">
        <v>0</v>
      </c>
      <c r="I19" s="39">
        <v>0</v>
      </c>
      <c r="J19" s="38">
        <f>(G19*L19)/(F19*G19)</f>
        <v>0.77619047619047621</v>
      </c>
      <c r="K19" s="38">
        <v>326</v>
      </c>
      <c r="L19" s="30">
        <f>K19</f>
        <v>326</v>
      </c>
    </row>
    <row r="20" spans="1:13" ht="190.5" customHeight="1" thickBot="1" x14ac:dyDescent="0.3">
      <c r="A20" s="52">
        <v>2</v>
      </c>
      <c r="B20" s="36" t="s">
        <v>54</v>
      </c>
      <c r="C20" s="39" t="s">
        <v>58</v>
      </c>
      <c r="D20" s="41" t="s">
        <v>59</v>
      </c>
      <c r="E20" s="37" t="s">
        <v>71</v>
      </c>
      <c r="F20" s="38">
        <v>420</v>
      </c>
      <c r="G20" s="39">
        <v>2.5</v>
      </c>
      <c r="H20" s="39">
        <v>0</v>
      </c>
      <c r="I20" s="39">
        <v>0</v>
      </c>
      <c r="J20" s="38">
        <f>(G20*L20)/(F20*G20)</f>
        <v>1.644047619047619</v>
      </c>
      <c r="K20" s="39">
        <v>690.5</v>
      </c>
      <c r="L20" s="30">
        <f>K20</f>
        <v>690.5</v>
      </c>
    </row>
    <row r="21" spans="1:13" ht="24.95" customHeight="1" thickTop="1" thickBot="1" x14ac:dyDescent="0.3">
      <c r="A21" s="70" t="s">
        <v>15</v>
      </c>
      <c r="B21" s="71"/>
      <c r="C21" s="71"/>
      <c r="D21" s="71"/>
      <c r="E21" s="71"/>
      <c r="F21" s="71"/>
      <c r="G21" s="71"/>
      <c r="H21" s="71"/>
      <c r="I21" s="71"/>
      <c r="J21" s="71"/>
      <c r="K21" s="72"/>
      <c r="L21" s="17">
        <f>SUM(L19:L20)</f>
        <v>1016.5</v>
      </c>
    </row>
    <row r="22" spans="1:13" ht="30" customHeight="1" thickTop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3" ht="120.75" customHeight="1" x14ac:dyDescent="0.25">
      <c r="A23" s="76"/>
      <c r="B23" s="76"/>
      <c r="C23" s="76"/>
      <c r="D23" s="76"/>
      <c r="E23" s="76"/>
      <c r="F23" s="18"/>
      <c r="G23" s="18"/>
      <c r="H23" s="9" t="s">
        <v>11</v>
      </c>
      <c r="I23" s="53"/>
      <c r="J23" s="53"/>
      <c r="K23" s="53"/>
      <c r="L23" s="4"/>
    </row>
    <row r="24" spans="1:13" x14ac:dyDescent="0.25">
      <c r="A24" s="4"/>
      <c r="B24" s="26" t="s">
        <v>5</v>
      </c>
      <c r="C24" s="76" t="s">
        <v>8</v>
      </c>
      <c r="D24" s="76"/>
      <c r="E24" s="76"/>
      <c r="F24" s="18"/>
      <c r="G24" s="18"/>
      <c r="H24" s="76" t="s">
        <v>7</v>
      </c>
      <c r="I24" s="76"/>
      <c r="J24" s="76"/>
      <c r="K24" s="76"/>
      <c r="L24" s="76"/>
      <c r="M24" s="76"/>
    </row>
    <row r="25" spans="1:13" x14ac:dyDescent="0.25">
      <c r="A25" s="4"/>
      <c r="B25" s="24" t="s">
        <v>30</v>
      </c>
      <c r="C25" s="77" t="s">
        <v>31</v>
      </c>
      <c r="D25" s="77"/>
      <c r="E25" s="77"/>
      <c r="F25" s="18"/>
      <c r="G25" s="18"/>
      <c r="H25" s="77" t="s">
        <v>73</v>
      </c>
      <c r="I25" s="77"/>
      <c r="J25" s="77"/>
      <c r="K25" s="77"/>
      <c r="L25" s="77"/>
      <c r="M25" s="77"/>
    </row>
    <row r="26" spans="1:13" x14ac:dyDescent="0.25">
      <c r="A26" s="4"/>
      <c r="B26" s="4"/>
      <c r="C26" s="4"/>
      <c r="D26" s="4"/>
      <c r="E26" s="4"/>
      <c r="F26" s="4"/>
      <c r="G26" s="4"/>
      <c r="H26" s="79" t="s">
        <v>72</v>
      </c>
      <c r="I26" s="79"/>
      <c r="J26" s="79"/>
      <c r="K26" s="79"/>
      <c r="L26" s="79"/>
      <c r="M26" s="79"/>
    </row>
    <row r="27" spans="1:13" x14ac:dyDescent="0.25">
      <c r="A27" s="81" t="s">
        <v>16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</row>
    <row r="28" spans="1:13" x14ac:dyDescent="0.25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</row>
  </sheetData>
  <mergeCells count="29">
    <mergeCell ref="A27:L28"/>
    <mergeCell ref="A21:K21"/>
    <mergeCell ref="A23:B23"/>
    <mergeCell ref="C23:E23"/>
    <mergeCell ref="I23:K23"/>
    <mergeCell ref="C24:E24"/>
    <mergeCell ref="C25:E25"/>
    <mergeCell ref="H24:M24"/>
    <mergeCell ref="H25:M25"/>
    <mergeCell ref="H26:M26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F15:F18"/>
    <mergeCell ref="G15:G18"/>
    <mergeCell ref="H15:L15"/>
    <mergeCell ref="H16:L16"/>
    <mergeCell ref="H17:I17"/>
    <mergeCell ref="J17:J18"/>
    <mergeCell ref="K17:K18"/>
    <mergeCell ref="L17:L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formato de viáticos con Anticip</vt:lpstr>
      <vt:lpstr>formato de viáticos sin anticip</vt:lpstr>
      <vt:lpstr>'formato de viáticos con Anticip'!Área_de_impresión</vt:lpstr>
      <vt:lpstr>'formato de viáticos sin anticip'!Área_de_impresión</vt:lpstr>
      <vt:lpstr>'formato de viáticos con Anticip'!Títulos_a_imprimir</vt:lpstr>
      <vt:lpstr>'formato de viáticos sin anticip'!Títulos_a_imprimir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Líssida Jocabed Requena Olivarez</cp:lastModifiedBy>
  <cp:lastPrinted>2025-09-02T16:35:12Z</cp:lastPrinted>
  <dcterms:created xsi:type="dcterms:W3CDTF">2011-03-07T18:02:38Z</dcterms:created>
  <dcterms:modified xsi:type="dcterms:W3CDTF">2025-09-02T18:55:11Z</dcterms:modified>
</cp:coreProperties>
</file>