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EF3 Consolidado (5)" sheetId="1" r:id="rId4"/>
  </sheets>
</workbook>
</file>

<file path=xl/sharedStrings.xml><?xml version="1.0" encoding="utf-8"?>
<sst xmlns="http://schemas.openxmlformats.org/spreadsheetml/2006/main" uniqueCount="57">
  <si>
    <t>ANEXO "C"   -  DEF 3</t>
  </si>
  <si>
    <t>CONSOLIDADO DE PERSONAS JURIDICAS BENEFICIADAS CON SUBSIDIO O SUBVENCIÓN</t>
  </si>
  <si>
    <t>Nombre de la entidad otorgante:  Dirección Departamental de Educación El Progreso</t>
  </si>
  <si>
    <t>Responsable de la actualización de la información y cargo que ejerce: Marcia Paola Hernández Ramos, Jefe Sección Financiera</t>
  </si>
  <si>
    <t xml:space="preserve"> </t>
  </si>
  <si>
    <t>Informe correspondiente al mes de: Julio 2021</t>
  </si>
  <si>
    <t>Fecha de actualización: 01/08/2021</t>
  </si>
  <si>
    <t>No.</t>
  </si>
  <si>
    <t>Tipo de aporte (subsidio o subvención)</t>
  </si>
  <si>
    <t>Denominación del subsidio o subvención</t>
  </si>
  <si>
    <t>Código de la entidad</t>
  </si>
  <si>
    <t>Nombre o razón social de la entidad receptora de transferencias</t>
  </si>
  <si>
    <t>NIT de la entidad</t>
  </si>
  <si>
    <t>Número de disposición legal</t>
  </si>
  <si>
    <t>Número de convenio</t>
  </si>
  <si>
    <t>Monto total del convenio a trasladar en el ejercicio</t>
  </si>
  <si>
    <t>Monto  trasladado acumulado en el ejercicio</t>
  </si>
  <si>
    <t>% del monto trasladado</t>
  </si>
  <si>
    <t>Monto ejecutado por la entidad</t>
  </si>
  <si>
    <t>% ejecutado sobre lo trasladado</t>
  </si>
  <si>
    <t>Fecha de última evaluación</t>
  </si>
  <si>
    <t>Resultados de la evaluación realizada</t>
  </si>
  <si>
    <t>Subvención</t>
  </si>
  <si>
    <t>Subvención estatal a Institutos por Cooperativa de Enseñanza</t>
  </si>
  <si>
    <t>Instituto de Educación Básica por Cooperativa Profesor  EDGAR ENRIQUE PRADO ALDANA</t>
  </si>
  <si>
    <t>3703-2020</t>
  </si>
  <si>
    <t>N/A</t>
  </si>
  <si>
    <t>Se está atendiendo a la población estudiantil a través de acciones técnicas, pedagógicas y administrativas, de acuerdo al tablero de alertas COVID-19.  Los informes físicos y financieros los están presentando de forma electrónica en la plataforma establecida por el MINFIN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</si>
  <si>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</si>
  <si>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</si>
  <si>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</si>
  <si>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</si>
  <si>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</si>
  <si>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</si>
  <si>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</si>
  <si>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</si>
  <si>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</si>
  <si>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</si>
  <si>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</si>
  <si>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</si>
  <si>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</si>
  <si>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</si>
  <si>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</si>
  <si>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</si>
  <si>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</si>
  <si>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</si>
  <si>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</si>
  <si>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</si>
  <si>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</si>
  <si>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</si>
  <si>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Firmas y Sello.</t>
  </si>
  <si>
    <t>Licda. Marcia Paola Hernández Ramos</t>
  </si>
  <si>
    <t>Lic. Carlos Roberto Chávez Mejía</t>
  </si>
  <si>
    <t>Licda. Reyes Archila Aldana</t>
  </si>
  <si>
    <t>Jefa Sección Financiera</t>
  </si>
  <si>
    <t>Jefe Depto. Administrativo Financiero</t>
  </si>
  <si>
    <t>Directora Departamental de Educación El Progreso en funciones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</si>
</sst>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Q&quot;* #,##0.00&quot; &quot;;&quot;-Q&quot;* #,##0.00&quot; &quot;;&quot; Q&quot;* &quot;-&quot;??&quot; &quot;"/>
    <numFmt numFmtId="60" formatCode="&quot; Q&quot;* #,##0.00&quot; &quot;;&quot; Q&quot;* (#,##0.00);&quot; Q&quot;* &quot;-&quot;??&quot; &quot;"/>
  </numFmts>
  <fonts count="9">
    <font>
      <sz val="11"/>
      <color indexed="8"/>
      <name val="Calibri"/>
    </font>
    <font>
      <sz val="14"/>
      <color indexed="8"/>
      <name val="Calibri"/>
    </font>
    <font>
      <b val="1"/>
      <sz val="14"/>
      <color indexed="9"/>
      <name val="Calibri"/>
    </font>
    <font>
      <b val="1"/>
      <sz val="24"/>
      <color indexed="8"/>
      <name val="Calibri"/>
    </font>
    <font>
      <b val="1"/>
      <sz val="14"/>
      <color indexed="8"/>
      <name val="Calibri"/>
    </font>
    <font>
      <sz val="14"/>
      <color indexed="8"/>
      <name val="Calibri"/>
    </font>
    <font>
      <b val="1"/>
      <sz val="12"/>
      <color indexed="8"/>
      <name val="Calibri"/>
    </font>
    <font>
      <sz val="9"/>
      <color indexed="8"/>
      <name val="Calibri"/>
    </font>
    <font>
      <b val="1"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2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bottom"/>
    </xf>
    <xf numFmtId="0" fontId="2" fillId="2" borderId="2" applyNumberFormat="0" applyFont="1" applyFill="1" applyBorder="1" applyAlignment="1" applyProtection="0">
      <alignment horizontal="center" vertical="bottom"/>
    </xf>
    <xf numFmtId="0" fontId="2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horizontal="center" vertical="bottom"/>
    </xf>
    <xf numFmtId="0" fontId="3" fillId="2" borderId="4" applyNumberFormat="0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vertical="bottom"/>
    </xf>
    <xf numFmtId="0" fontId="4" fillId="2" borderId="5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6" fillId="3" borderId="9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6" fillId="3" borderId="12" applyNumberFormat="0" applyFont="1" applyFill="1" applyBorder="1" applyAlignment="1" applyProtection="0">
      <alignment horizontal="center" vertical="center" wrapText="1"/>
    </xf>
    <xf numFmtId="0" fontId="0" fillId="2" borderId="13" applyNumberFormat="1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vertical="bottom" wrapText="1"/>
    </xf>
    <xf numFmtId="0" fontId="0" fillId="2" borderId="14" applyNumberFormat="1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vertical="center" wrapText="1"/>
    </xf>
    <xf numFmtId="0" fontId="0" fillId="2" borderId="14" applyNumberFormat="1" applyFont="1" applyFill="1" applyBorder="1" applyAlignment="1" applyProtection="0">
      <alignment horizontal="center" vertical="bottom"/>
    </xf>
    <xf numFmtId="59" fontId="0" fillId="2" borderId="14" applyNumberFormat="1" applyFont="1" applyFill="1" applyBorder="1" applyAlignment="1" applyProtection="0">
      <alignment vertical="bottom"/>
    </xf>
    <xf numFmtId="60" fontId="0" fillId="2" borderId="14" applyNumberFormat="1" applyFont="1" applyFill="1" applyBorder="1" applyAlignment="1" applyProtection="0">
      <alignment horizontal="center" vertical="bottom"/>
    </xf>
    <xf numFmtId="49" fontId="7" fillId="2" borderId="15" applyNumberFormat="1" applyFont="1" applyFill="1" applyBorder="1" applyAlignment="1" applyProtection="0">
      <alignment horizontal="justify" vertical="top" wrapText="1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1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 wrapText="1"/>
    </xf>
    <xf numFmtId="0" fontId="0" fillId="2" borderId="9" applyNumberFormat="1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center" wrapText="1"/>
    </xf>
    <xf numFmtId="0" fontId="0" fillId="2" borderId="9" applyNumberFormat="1" applyFont="1" applyFill="1" applyBorder="1" applyAlignment="1" applyProtection="0">
      <alignment horizontal="center" vertical="bottom"/>
    </xf>
    <xf numFmtId="59" fontId="0" fillId="2" borderId="9" applyNumberFormat="1" applyFont="1" applyFill="1" applyBorder="1" applyAlignment="1" applyProtection="0">
      <alignment vertical="bottom"/>
    </xf>
    <xf numFmtId="60" fontId="0" fillId="2" borderId="9" applyNumberFormat="1" applyFont="1" applyFill="1" applyBorder="1" applyAlignment="1" applyProtection="0">
      <alignment horizontal="center" vertical="bottom"/>
    </xf>
    <xf numFmtId="49" fontId="7" fillId="2" borderId="18" applyNumberFormat="1" applyFont="1" applyFill="1" applyBorder="1" applyAlignment="1" applyProtection="0">
      <alignment horizontal="justify" vertical="top" wrapText="1"/>
    </xf>
    <xf numFmtId="49" fontId="0" fillId="2" borderId="9" applyNumberFormat="1" applyFont="1" applyFill="1" applyBorder="1" applyAlignment="1" applyProtection="0">
      <alignment horizontal="center" vertical="bottom"/>
    </xf>
    <xf numFmtId="60" fontId="0" fillId="2" borderId="9" applyNumberFormat="1" applyFont="1" applyFill="1" applyBorder="1" applyAlignment="1" applyProtection="0">
      <alignment vertical="bottom"/>
    </xf>
    <xf numFmtId="0" fontId="0" fillId="2" borderId="19" applyNumberFormat="1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vertical="bottom" wrapText="1"/>
    </xf>
    <xf numFmtId="0" fontId="0" fillId="2" borderId="12" applyNumberFormat="1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vertical="center" wrapText="1"/>
    </xf>
    <xf numFmtId="49" fontId="0" fillId="2" borderId="12" applyNumberFormat="1" applyFont="1" applyFill="1" applyBorder="1" applyAlignment="1" applyProtection="0">
      <alignment horizontal="center" vertical="bottom"/>
    </xf>
    <xf numFmtId="59" fontId="0" fillId="2" borderId="12" applyNumberFormat="1" applyFont="1" applyFill="1" applyBorder="1" applyAlignment="1" applyProtection="0">
      <alignment vertical="bottom"/>
    </xf>
    <xf numFmtId="60" fontId="0" fillId="2" borderId="12" applyNumberFormat="1" applyFont="1" applyFill="1" applyBorder="1" applyAlignment="1" applyProtection="0">
      <alignment vertical="bottom"/>
    </xf>
    <xf numFmtId="49" fontId="7" fillId="2" borderId="20" applyNumberFormat="1" applyFont="1" applyFill="1" applyBorder="1" applyAlignment="1" applyProtection="0">
      <alignment horizontal="justify" vertical="top" wrapText="1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59" fontId="0" fillId="2" borderId="22" applyNumberFormat="1" applyFont="1" applyFill="1" applyBorder="1" applyAlignment="1" applyProtection="0">
      <alignment vertical="bottom"/>
    </xf>
    <xf numFmtId="49" fontId="8" fillId="2" borderId="4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49" fontId="0" fillId="2" borderId="23" applyNumberFormat="1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0" fillId="2" borderId="24" applyNumberFormat="1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0000"/>
      <rgbColor rgb="ffffffff"/>
      <rgbColor rgb="ffaaaaaa"/>
      <rgbColor rgb="ffccc0d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P43"/>
  <sheetViews>
    <sheetView workbookViewId="0" showGridLines="0" defaultGridColor="1"/>
  </sheetViews>
  <sheetFormatPr defaultColWidth="11.5" defaultRowHeight="15" customHeight="1" outlineLevelRow="0" outlineLevelCol="0"/>
  <cols>
    <col min="1" max="1" width="4.85156" style="1" customWidth="1"/>
    <col min="2" max="2" width="15.3516" style="1" customWidth="1"/>
    <col min="3" max="3" width="28.5" style="1" customWidth="1"/>
    <col min="4" max="4" width="11.1719" style="1" customWidth="1"/>
    <col min="5" max="5" width="25.5" style="1" customWidth="1"/>
    <col min="6" max="8" width="12.6719" style="1" customWidth="1"/>
    <col min="9" max="9" width="16.1719" style="1" customWidth="1"/>
    <col min="10" max="10" width="15.3516" style="1" customWidth="1"/>
    <col min="11" max="11" width="12.5" style="1" customWidth="1"/>
    <col min="12" max="12" width="17" style="1" customWidth="1"/>
    <col min="13" max="13" width="13.5" style="1" customWidth="1"/>
    <col min="14" max="14" width="12.5" style="1" customWidth="1"/>
    <col min="15" max="15" width="52.5" style="1" customWidth="1"/>
    <col min="16" max="16" width="11.5" style="1" customWidth="1"/>
    <col min="17" max="16384" width="11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ht="13.5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ht="31.5" customHeight="1">
      <c r="A3" t="s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7"/>
    </row>
    <row r="4" ht="31.5" customHeight="1">
      <c r="A4" s="10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7"/>
    </row>
    <row r="5" ht="31.5" customHeight="1">
      <c r="A5" t="s" s="11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7"/>
    </row>
    <row r="6" ht="31.5" customHeight="1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7"/>
    </row>
    <row r="7" ht="18.75" customHeight="1">
      <c r="A7" t="s" s="11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t="s" s="13">
        <v>4</v>
      </c>
      <c r="M7" s="12"/>
      <c r="N7" s="12"/>
      <c r="O7" s="12"/>
      <c r="P7" s="7"/>
    </row>
    <row r="8" ht="18.75" customHeight="1">
      <c r="A8" s="1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7"/>
    </row>
    <row r="9" ht="18.75" customHeight="1">
      <c r="A9" t="s" s="11">
        <v>5</v>
      </c>
      <c r="B9" s="15"/>
      <c r="C9" s="12"/>
      <c r="D9" s="12"/>
      <c r="E9" s="12"/>
      <c r="F9" s="12"/>
      <c r="G9" s="12"/>
      <c r="H9" t="s" s="16">
        <v>6</v>
      </c>
      <c r="I9" s="15"/>
      <c r="J9" s="12"/>
      <c r="K9" s="12"/>
      <c r="L9" s="12"/>
      <c r="M9" s="12"/>
      <c r="N9" s="12"/>
      <c r="O9" s="12"/>
      <c r="P9" s="7"/>
    </row>
    <row r="10" ht="18.75" customHeigh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7"/>
    </row>
    <row r="11" ht="13.55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7"/>
    </row>
    <row r="12" ht="15.75" customHeight="1">
      <c r="A12" t="s" s="21">
        <v>7</v>
      </c>
      <c r="B12" t="s" s="21">
        <v>8</v>
      </c>
      <c r="C12" t="s" s="21">
        <v>9</v>
      </c>
      <c r="D12" t="s" s="21">
        <v>10</v>
      </c>
      <c r="E12" t="s" s="21">
        <v>11</v>
      </c>
      <c r="F12" t="s" s="21">
        <v>12</v>
      </c>
      <c r="G12" t="s" s="21">
        <v>13</v>
      </c>
      <c r="H12" t="s" s="21">
        <v>14</v>
      </c>
      <c r="I12" t="s" s="21">
        <v>15</v>
      </c>
      <c r="J12" t="s" s="21">
        <v>16</v>
      </c>
      <c r="K12" t="s" s="21">
        <v>17</v>
      </c>
      <c r="L12" t="s" s="21">
        <v>18</v>
      </c>
      <c r="M12" t="s" s="21">
        <v>19</v>
      </c>
      <c r="N12" t="s" s="21">
        <v>20</v>
      </c>
      <c r="O12" t="s" s="21">
        <v>21</v>
      </c>
      <c r="P12" s="22"/>
    </row>
    <row r="13" ht="48.75" customHeight="1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2"/>
    </row>
    <row r="14" ht="66.75" customHeight="1">
      <c r="A14" s="25">
        <v>1</v>
      </c>
      <c r="B14" t="s" s="26">
        <v>22</v>
      </c>
      <c r="C14" t="s" s="27">
        <v>23</v>
      </c>
      <c r="D14" s="28">
        <v>861</v>
      </c>
      <c r="E14" t="s" s="29">
        <v>24</v>
      </c>
      <c r="F14" s="30">
        <v>17548853</v>
      </c>
      <c r="G14" t="s" s="26">
        <v>25</v>
      </c>
      <c r="H14" t="s" s="26">
        <v>26</v>
      </c>
      <c r="I14" s="31">
        <v>96729</v>
      </c>
      <c r="J14" s="32">
        <v>67710.3</v>
      </c>
      <c r="K14" s="28">
        <f>J14*100/I14</f>
        <v>70</v>
      </c>
      <c r="L14" s="31">
        <f>J14</f>
        <v>67710.3</v>
      </c>
      <c r="M14" s="28">
        <f>K14</f>
        <v>70</v>
      </c>
      <c r="N14" t="s" s="26">
        <v>26</v>
      </c>
      <c r="O14" t="s" s="33">
        <v>27</v>
      </c>
      <c r="P14" s="34"/>
    </row>
    <row r="15" ht="60" customHeight="1">
      <c r="A15" s="35">
        <v>2</v>
      </c>
      <c r="B15" t="s" s="36">
        <v>22</v>
      </c>
      <c r="C15" t="s" s="37">
        <v>23</v>
      </c>
      <c r="D15" s="38">
        <v>863</v>
      </c>
      <c r="E15" t="s" s="39">
        <v>28</v>
      </c>
      <c r="F15" s="40">
        <v>19907591</v>
      </c>
      <c r="G15" t="s" s="36">
        <v>25</v>
      </c>
      <c r="H15" t="s" s="36">
        <v>26</v>
      </c>
      <c r="I15" s="41">
        <v>193458</v>
      </c>
      <c r="J15" s="42">
        <v>135420.6</v>
      </c>
      <c r="K15" s="38">
        <f>J15*100/I15</f>
        <v>70</v>
      </c>
      <c r="L15" s="41">
        <f>J15</f>
        <v>135420.6</v>
      </c>
      <c r="M15" s="38">
        <f>K15</f>
        <v>70</v>
      </c>
      <c r="N15" t="s" s="36">
        <v>26</v>
      </c>
      <c r="O15" t="s" s="43">
        <v>27</v>
      </c>
      <c r="P15" s="34"/>
    </row>
    <row r="16" ht="60" customHeight="1">
      <c r="A16" s="35">
        <v>3</v>
      </c>
      <c r="B16" t="s" s="36">
        <v>22</v>
      </c>
      <c r="C16" t="s" s="37">
        <v>23</v>
      </c>
      <c r="D16" s="38">
        <v>860</v>
      </c>
      <c r="E16" t="s" s="39">
        <v>29</v>
      </c>
      <c r="F16" s="40">
        <v>17128013</v>
      </c>
      <c r="G16" t="s" s="36">
        <v>25</v>
      </c>
      <c r="H16" t="s" s="36">
        <v>26</v>
      </c>
      <c r="I16" s="41">
        <v>96729</v>
      </c>
      <c r="J16" s="42">
        <v>67710.3</v>
      </c>
      <c r="K16" s="38">
        <f>J16*100/I16</f>
        <v>70</v>
      </c>
      <c r="L16" s="41">
        <f>J16</f>
        <v>67710.3</v>
      </c>
      <c r="M16" s="38">
        <f>K16</f>
        <v>70</v>
      </c>
      <c r="N16" t="s" s="36">
        <v>26</v>
      </c>
      <c r="O16" t="s" s="43">
        <v>27</v>
      </c>
      <c r="P16" s="34"/>
    </row>
    <row r="17" ht="60" customHeight="1">
      <c r="A17" s="35">
        <v>4</v>
      </c>
      <c r="B17" t="s" s="36">
        <v>22</v>
      </c>
      <c r="C17" t="s" s="37">
        <v>23</v>
      </c>
      <c r="D17" s="38">
        <v>862</v>
      </c>
      <c r="E17" t="s" s="39">
        <v>30</v>
      </c>
      <c r="F17" s="40">
        <v>18116035</v>
      </c>
      <c r="G17" t="s" s="36">
        <v>25</v>
      </c>
      <c r="H17" t="s" s="36">
        <v>26</v>
      </c>
      <c r="I17" s="41">
        <v>96729</v>
      </c>
      <c r="J17" s="42">
        <v>67710.3</v>
      </c>
      <c r="K17" s="38">
        <f>J17*100/I17</f>
        <v>70</v>
      </c>
      <c r="L17" s="41">
        <f>J17</f>
        <v>67710.3</v>
      </c>
      <c r="M17" s="38">
        <f>K17</f>
        <v>70</v>
      </c>
      <c r="N17" t="s" s="36">
        <v>26</v>
      </c>
      <c r="O17" t="s" s="43">
        <v>27</v>
      </c>
      <c r="P17" s="34"/>
    </row>
    <row r="18" ht="60" customHeight="1">
      <c r="A18" s="35">
        <v>5</v>
      </c>
      <c r="B18" t="s" s="36">
        <v>22</v>
      </c>
      <c r="C18" t="s" s="37">
        <v>23</v>
      </c>
      <c r="D18" s="38">
        <v>866</v>
      </c>
      <c r="E18" t="s" s="39">
        <v>31</v>
      </c>
      <c r="F18" s="40">
        <v>19910835</v>
      </c>
      <c r="G18" t="s" s="36">
        <v>25</v>
      </c>
      <c r="H18" t="s" s="36">
        <v>26</v>
      </c>
      <c r="I18" s="41">
        <v>193458</v>
      </c>
      <c r="J18" s="42">
        <v>135420.6</v>
      </c>
      <c r="K18" s="38">
        <f>J18*100/I18</f>
        <v>70</v>
      </c>
      <c r="L18" s="41">
        <f>J18</f>
        <v>135420.6</v>
      </c>
      <c r="M18" s="38">
        <f>K18</f>
        <v>70</v>
      </c>
      <c r="N18" t="s" s="36">
        <v>26</v>
      </c>
      <c r="O18" t="s" s="43">
        <v>27</v>
      </c>
      <c r="P18" s="34"/>
    </row>
    <row r="19" ht="60" customHeight="1">
      <c r="A19" s="35">
        <v>6</v>
      </c>
      <c r="B19" t="s" s="36">
        <v>22</v>
      </c>
      <c r="C19" t="s" s="37">
        <v>23</v>
      </c>
      <c r="D19" s="38">
        <v>867</v>
      </c>
      <c r="E19" t="s" s="39">
        <v>32</v>
      </c>
      <c r="F19" s="40">
        <v>19910959</v>
      </c>
      <c r="G19" t="s" s="36">
        <v>25</v>
      </c>
      <c r="H19" t="s" s="36">
        <v>26</v>
      </c>
      <c r="I19" s="41">
        <v>225701</v>
      </c>
      <c r="J19" s="42">
        <v>157990.7</v>
      </c>
      <c r="K19" s="38">
        <f>J19*100/I19</f>
        <v>70</v>
      </c>
      <c r="L19" s="41">
        <f>J19</f>
        <v>157990.7</v>
      </c>
      <c r="M19" s="38">
        <f>K19</f>
        <v>70</v>
      </c>
      <c r="N19" t="s" s="36">
        <v>26</v>
      </c>
      <c r="O19" t="s" s="43">
        <v>27</v>
      </c>
      <c r="P19" s="34"/>
    </row>
    <row r="20" ht="75.75" customHeight="1">
      <c r="A20" s="35">
        <v>7</v>
      </c>
      <c r="B20" t="s" s="36">
        <v>22</v>
      </c>
      <c r="C20" t="s" s="37">
        <v>23</v>
      </c>
      <c r="D20" s="38">
        <v>878</v>
      </c>
      <c r="E20" t="s" s="39">
        <v>33</v>
      </c>
      <c r="F20" t="s" s="44">
        <v>34</v>
      </c>
      <c r="G20" t="s" s="36">
        <v>25</v>
      </c>
      <c r="H20" t="s" s="36">
        <v>26</v>
      </c>
      <c r="I20" s="41">
        <v>96729</v>
      </c>
      <c r="J20" s="42">
        <v>67710.3</v>
      </c>
      <c r="K20" s="38">
        <f>J20*100/I20</f>
        <v>70</v>
      </c>
      <c r="L20" s="41">
        <f>J20</f>
        <v>67710.3</v>
      </c>
      <c r="M20" s="38">
        <f>K20</f>
        <v>70</v>
      </c>
      <c r="N20" t="s" s="36">
        <v>26</v>
      </c>
      <c r="O20" t="s" s="43">
        <v>27</v>
      </c>
      <c r="P20" s="34"/>
    </row>
    <row r="21" ht="73.5" customHeight="1">
      <c r="A21" s="35">
        <v>8</v>
      </c>
      <c r="B21" t="s" s="36">
        <v>22</v>
      </c>
      <c r="C21" t="s" s="37">
        <v>23</v>
      </c>
      <c r="D21" s="38">
        <v>865</v>
      </c>
      <c r="E21" t="s" s="39">
        <v>35</v>
      </c>
      <c r="F21" s="40">
        <v>19910088</v>
      </c>
      <c r="G21" t="s" s="36">
        <v>25</v>
      </c>
      <c r="H21" t="s" s="36">
        <v>26</v>
      </c>
      <c r="I21" s="41">
        <v>96729</v>
      </c>
      <c r="J21" s="42">
        <v>67710.3</v>
      </c>
      <c r="K21" s="38">
        <f>J21*100/I21</f>
        <v>70</v>
      </c>
      <c r="L21" s="41">
        <f>J21</f>
        <v>67710.3</v>
      </c>
      <c r="M21" s="38">
        <f>K21</f>
        <v>70</v>
      </c>
      <c r="N21" t="s" s="36">
        <v>26</v>
      </c>
      <c r="O21" t="s" s="43">
        <v>27</v>
      </c>
      <c r="P21" s="34"/>
    </row>
    <row r="22" ht="75" customHeight="1">
      <c r="A22" s="35">
        <v>9</v>
      </c>
      <c r="B22" t="s" s="36">
        <v>22</v>
      </c>
      <c r="C22" t="s" s="37">
        <v>23</v>
      </c>
      <c r="D22" s="38">
        <v>868</v>
      </c>
      <c r="E22" t="s" s="39">
        <v>36</v>
      </c>
      <c r="F22" s="40">
        <v>20091028</v>
      </c>
      <c r="G22" t="s" s="36">
        <v>25</v>
      </c>
      <c r="H22" t="s" s="36">
        <v>26</v>
      </c>
      <c r="I22" s="41">
        <v>96729</v>
      </c>
      <c r="J22" s="42">
        <v>67710.3</v>
      </c>
      <c r="K22" s="38">
        <f>J22*100/I22</f>
        <v>70</v>
      </c>
      <c r="L22" s="41">
        <f>J22</f>
        <v>67710.3</v>
      </c>
      <c r="M22" s="38">
        <f>K22</f>
        <v>70</v>
      </c>
      <c r="N22" t="s" s="36">
        <v>26</v>
      </c>
      <c r="O22" t="s" s="43">
        <v>27</v>
      </c>
      <c r="P22" s="34"/>
    </row>
    <row r="23" ht="60" customHeight="1">
      <c r="A23" s="35">
        <v>10</v>
      </c>
      <c r="B23" t="s" s="36">
        <v>22</v>
      </c>
      <c r="C23" t="s" s="37">
        <v>23</v>
      </c>
      <c r="D23" s="38">
        <v>10492</v>
      </c>
      <c r="E23" t="s" s="39">
        <v>37</v>
      </c>
      <c r="F23" s="40">
        <v>63842556</v>
      </c>
      <c r="G23" t="s" s="36">
        <v>25</v>
      </c>
      <c r="H23" t="s" s="36">
        <v>26</v>
      </c>
      <c r="I23" s="41">
        <v>96729</v>
      </c>
      <c r="J23" s="42">
        <v>67710.3</v>
      </c>
      <c r="K23" s="38">
        <f>J23*100/I23</f>
        <v>70</v>
      </c>
      <c r="L23" s="41">
        <f>J23</f>
        <v>67710.3</v>
      </c>
      <c r="M23" s="38">
        <f>K23</f>
        <v>70</v>
      </c>
      <c r="N23" t="s" s="36">
        <v>26</v>
      </c>
      <c r="O23" t="s" s="43">
        <v>27</v>
      </c>
      <c r="P23" s="34"/>
    </row>
    <row r="24" ht="60" customHeight="1">
      <c r="A24" s="35">
        <v>11</v>
      </c>
      <c r="B24" t="s" s="36">
        <v>22</v>
      </c>
      <c r="C24" t="s" s="37">
        <v>23</v>
      </c>
      <c r="D24" s="38">
        <v>870</v>
      </c>
      <c r="E24" t="s" s="39">
        <v>38</v>
      </c>
      <c r="F24" s="40">
        <v>20168004</v>
      </c>
      <c r="G24" t="s" s="36">
        <v>25</v>
      </c>
      <c r="H24" t="s" s="36">
        <v>26</v>
      </c>
      <c r="I24" s="41">
        <v>225701</v>
      </c>
      <c r="J24" s="42">
        <v>157990.7</v>
      </c>
      <c r="K24" s="38">
        <f>J24*100/I24</f>
        <v>70</v>
      </c>
      <c r="L24" s="41">
        <f>J24</f>
        <v>157990.7</v>
      </c>
      <c r="M24" s="38">
        <f>K24</f>
        <v>70</v>
      </c>
      <c r="N24" t="s" s="36">
        <v>26</v>
      </c>
      <c r="O24" t="s" s="43">
        <v>27</v>
      </c>
      <c r="P24" s="34"/>
    </row>
    <row r="25" ht="60" customHeight="1">
      <c r="A25" s="35">
        <v>12</v>
      </c>
      <c r="B25" t="s" s="36">
        <v>22</v>
      </c>
      <c r="C25" t="s" s="37">
        <v>23</v>
      </c>
      <c r="D25" s="38">
        <v>871</v>
      </c>
      <c r="E25" t="s" s="39">
        <v>39</v>
      </c>
      <c r="F25" s="40">
        <v>20180047</v>
      </c>
      <c r="G25" t="s" s="36">
        <v>25</v>
      </c>
      <c r="H25" t="s" s="36">
        <v>26</v>
      </c>
      <c r="I25" s="41">
        <v>96729</v>
      </c>
      <c r="J25" s="42">
        <v>67710.3</v>
      </c>
      <c r="K25" s="38">
        <f>J25*100/I25</f>
        <v>70</v>
      </c>
      <c r="L25" s="41">
        <f>J25</f>
        <v>67710.3</v>
      </c>
      <c r="M25" s="38">
        <f>K25</f>
        <v>70</v>
      </c>
      <c r="N25" t="s" s="36">
        <v>26</v>
      </c>
      <c r="O25" t="s" s="43">
        <v>27</v>
      </c>
      <c r="P25" s="34"/>
    </row>
    <row r="26" ht="74.25" customHeight="1">
      <c r="A26" s="35">
        <v>13</v>
      </c>
      <c r="B26" t="s" s="36">
        <v>22</v>
      </c>
      <c r="C26" t="s" s="37">
        <v>23</v>
      </c>
      <c r="D26" s="38">
        <v>864</v>
      </c>
      <c r="E26" t="s" s="39">
        <v>40</v>
      </c>
      <c r="F26" s="40">
        <v>19908385</v>
      </c>
      <c r="G26" t="s" s="36">
        <v>25</v>
      </c>
      <c r="H26" t="s" s="36">
        <v>26</v>
      </c>
      <c r="I26" s="41">
        <v>193458</v>
      </c>
      <c r="J26" s="42">
        <v>135420.6</v>
      </c>
      <c r="K26" s="38">
        <f>J26*100/I26</f>
        <v>70</v>
      </c>
      <c r="L26" s="41">
        <f>J26</f>
        <v>135420.6</v>
      </c>
      <c r="M26" s="38">
        <f>K26</f>
        <v>70</v>
      </c>
      <c r="N26" t="s" s="36">
        <v>26</v>
      </c>
      <c r="O26" t="s" s="43">
        <v>27</v>
      </c>
      <c r="P26" s="34"/>
    </row>
    <row r="27" ht="60" customHeight="1">
      <c r="A27" s="35">
        <v>14</v>
      </c>
      <c r="B27" t="s" s="36">
        <v>22</v>
      </c>
      <c r="C27" t="s" s="37">
        <v>23</v>
      </c>
      <c r="D27" s="38">
        <v>872</v>
      </c>
      <c r="E27" t="s" s="39">
        <v>41</v>
      </c>
      <c r="F27" s="40">
        <v>24870692</v>
      </c>
      <c r="G27" t="s" s="36">
        <v>25</v>
      </c>
      <c r="H27" t="s" s="36">
        <v>26</v>
      </c>
      <c r="I27" s="41">
        <v>225701</v>
      </c>
      <c r="J27" s="42">
        <v>157990.7</v>
      </c>
      <c r="K27" s="38">
        <f>J27*100/I27</f>
        <v>70</v>
      </c>
      <c r="L27" s="41">
        <f>J27</f>
        <v>157990.7</v>
      </c>
      <c r="M27" s="38">
        <f>K27</f>
        <v>70</v>
      </c>
      <c r="N27" t="s" s="36">
        <v>26</v>
      </c>
      <c r="O27" t="s" s="43">
        <v>27</v>
      </c>
      <c r="P27" s="34"/>
    </row>
    <row r="28" ht="60" customHeight="1">
      <c r="A28" s="35">
        <v>15</v>
      </c>
      <c r="B28" t="s" s="36">
        <v>22</v>
      </c>
      <c r="C28" t="s" s="37">
        <v>23</v>
      </c>
      <c r="D28" s="38">
        <v>873</v>
      </c>
      <c r="E28" t="s" s="39">
        <v>42</v>
      </c>
      <c r="F28" s="40">
        <v>24980056</v>
      </c>
      <c r="G28" t="s" s="36">
        <v>25</v>
      </c>
      <c r="H28" t="s" s="36">
        <v>26</v>
      </c>
      <c r="I28" s="41">
        <v>290187</v>
      </c>
      <c r="J28" s="45">
        <v>203130.9</v>
      </c>
      <c r="K28" s="38">
        <f>J28*100/I28</f>
        <v>70</v>
      </c>
      <c r="L28" s="41">
        <f>J28</f>
        <v>203130.9</v>
      </c>
      <c r="M28" s="38">
        <f>K28</f>
        <v>70</v>
      </c>
      <c r="N28" t="s" s="36">
        <v>26</v>
      </c>
      <c r="O28" t="s" s="43">
        <v>27</v>
      </c>
      <c r="P28" s="34"/>
    </row>
    <row r="29" ht="60" customHeight="1">
      <c r="A29" s="35">
        <v>16</v>
      </c>
      <c r="B29" t="s" s="36">
        <v>22</v>
      </c>
      <c r="C29" t="s" s="37">
        <v>23</v>
      </c>
      <c r="D29" s="38">
        <v>875</v>
      </c>
      <c r="E29" t="s" s="39">
        <v>43</v>
      </c>
      <c r="F29" s="40">
        <v>24984140</v>
      </c>
      <c r="G29" t="s" s="36">
        <v>25</v>
      </c>
      <c r="H29" t="s" s="36">
        <v>26</v>
      </c>
      <c r="I29" s="41">
        <v>175725</v>
      </c>
      <c r="J29" s="45">
        <v>123007.5</v>
      </c>
      <c r="K29" s="38">
        <f>J29*100/I29</f>
        <v>70</v>
      </c>
      <c r="L29" s="41">
        <f>J29</f>
        <v>123007.5</v>
      </c>
      <c r="M29" s="38">
        <f>K29</f>
        <v>70</v>
      </c>
      <c r="N29" t="s" s="36">
        <v>26</v>
      </c>
      <c r="O29" t="s" s="43">
        <v>27</v>
      </c>
      <c r="P29" s="34"/>
    </row>
    <row r="30" ht="90" customHeight="1">
      <c r="A30" s="35">
        <v>17</v>
      </c>
      <c r="B30" t="s" s="36">
        <v>22</v>
      </c>
      <c r="C30" t="s" s="37">
        <v>23</v>
      </c>
      <c r="D30" s="38">
        <v>874</v>
      </c>
      <c r="E30" t="s" s="39">
        <v>44</v>
      </c>
      <c r="F30" s="40">
        <v>24981931</v>
      </c>
      <c r="G30" t="s" s="36">
        <v>25</v>
      </c>
      <c r="H30" t="s" s="36">
        <v>26</v>
      </c>
      <c r="I30" s="41">
        <v>108016</v>
      </c>
      <c r="J30" s="45">
        <v>75611.2</v>
      </c>
      <c r="K30" s="38">
        <f>J30*100/I30</f>
        <v>70</v>
      </c>
      <c r="L30" s="41">
        <f>J30</f>
        <v>75611.2</v>
      </c>
      <c r="M30" s="38">
        <f>K30</f>
        <v>70</v>
      </c>
      <c r="N30" t="s" s="36">
        <v>26</v>
      </c>
      <c r="O30" t="s" s="43">
        <v>27</v>
      </c>
      <c r="P30" s="34"/>
    </row>
    <row r="31" ht="60" customHeight="1">
      <c r="A31" s="35">
        <v>18</v>
      </c>
      <c r="B31" t="s" s="36">
        <v>22</v>
      </c>
      <c r="C31" t="s" s="37">
        <v>23</v>
      </c>
      <c r="D31" s="38">
        <v>876</v>
      </c>
      <c r="E31" t="s" s="39">
        <v>45</v>
      </c>
      <c r="F31" s="40">
        <v>26586762</v>
      </c>
      <c r="G31" t="s" s="36">
        <v>25</v>
      </c>
      <c r="H31" t="s" s="36">
        <v>26</v>
      </c>
      <c r="I31" s="41">
        <v>272454</v>
      </c>
      <c r="J31" s="45">
        <v>190717.8</v>
      </c>
      <c r="K31" s="38">
        <f>J31*100/I31</f>
        <v>70</v>
      </c>
      <c r="L31" s="41">
        <f>J31</f>
        <v>190717.8</v>
      </c>
      <c r="M31" s="38">
        <f>K31</f>
        <v>70</v>
      </c>
      <c r="N31" t="s" s="36">
        <v>26</v>
      </c>
      <c r="O31" t="s" s="43">
        <v>27</v>
      </c>
      <c r="P31" s="34"/>
    </row>
    <row r="32" ht="60" customHeight="1">
      <c r="A32" s="35">
        <v>19</v>
      </c>
      <c r="B32" t="s" s="36">
        <v>22</v>
      </c>
      <c r="C32" t="s" s="37">
        <v>23</v>
      </c>
      <c r="D32" s="38">
        <v>877</v>
      </c>
      <c r="E32" t="s" s="39">
        <v>46</v>
      </c>
      <c r="F32" s="40">
        <v>34391207</v>
      </c>
      <c r="G32" t="s" s="36">
        <v>25</v>
      </c>
      <c r="H32" t="s" s="36">
        <v>26</v>
      </c>
      <c r="I32" s="41">
        <v>61263</v>
      </c>
      <c r="J32" s="45">
        <v>42884.1</v>
      </c>
      <c r="K32" s="38">
        <f>J32*100/I32</f>
        <v>70</v>
      </c>
      <c r="L32" s="41">
        <f>J32</f>
        <v>42884.1</v>
      </c>
      <c r="M32" s="38">
        <f>K32</f>
        <v>70</v>
      </c>
      <c r="N32" t="s" s="36">
        <v>26</v>
      </c>
      <c r="O32" t="s" s="43">
        <v>27</v>
      </c>
      <c r="P32" s="34"/>
    </row>
    <row r="33" ht="60" customHeight="1">
      <c r="A33" s="35">
        <v>20</v>
      </c>
      <c r="B33" t="s" s="36">
        <v>22</v>
      </c>
      <c r="C33" t="s" s="37">
        <v>23</v>
      </c>
      <c r="D33" s="38">
        <v>870</v>
      </c>
      <c r="E33" t="s" s="39">
        <v>47</v>
      </c>
      <c r="F33" s="40">
        <v>20168004</v>
      </c>
      <c r="G33" t="s" s="36">
        <v>25</v>
      </c>
      <c r="H33" t="s" s="36">
        <v>26</v>
      </c>
      <c r="I33" s="41">
        <v>193458</v>
      </c>
      <c r="J33" s="45">
        <v>135420.6</v>
      </c>
      <c r="K33" s="38">
        <f>J33*100/I33</f>
        <v>70</v>
      </c>
      <c r="L33" s="41">
        <f>J33</f>
        <v>135420.6</v>
      </c>
      <c r="M33" s="38">
        <f>K33</f>
        <v>70</v>
      </c>
      <c r="N33" t="s" s="36">
        <v>26</v>
      </c>
      <c r="O33" t="s" s="43">
        <v>27</v>
      </c>
      <c r="P33" s="34"/>
    </row>
    <row r="34" ht="60.75" customHeight="1">
      <c r="A34" s="46">
        <v>21</v>
      </c>
      <c r="B34" t="s" s="47">
        <v>22</v>
      </c>
      <c r="C34" t="s" s="48">
        <v>23</v>
      </c>
      <c r="D34" s="49">
        <v>879</v>
      </c>
      <c r="E34" t="s" s="50">
        <v>48</v>
      </c>
      <c r="F34" t="s" s="51">
        <v>49</v>
      </c>
      <c r="G34" t="s" s="47">
        <v>25</v>
      </c>
      <c r="H34" t="s" s="47">
        <v>26</v>
      </c>
      <c r="I34" s="52">
        <v>125749</v>
      </c>
      <c r="J34" s="53">
        <v>88024.3</v>
      </c>
      <c r="K34" s="49">
        <f>J34*100/I34</f>
        <v>70</v>
      </c>
      <c r="L34" s="52">
        <f>J34</f>
        <v>88024.3</v>
      </c>
      <c r="M34" s="49">
        <f>K34</f>
        <v>70</v>
      </c>
      <c r="N34" t="s" s="47">
        <v>26</v>
      </c>
      <c r="O34" t="s" s="54">
        <v>27</v>
      </c>
      <c r="P34" s="34"/>
    </row>
    <row r="35" ht="14.05" customHeight="1">
      <c r="A35" s="55"/>
      <c r="B35" s="56"/>
      <c r="C35" s="56"/>
      <c r="D35" s="56"/>
      <c r="E35" s="56"/>
      <c r="F35" s="56"/>
      <c r="G35" s="56"/>
      <c r="H35" s="56"/>
      <c r="I35" s="57">
        <f>SUM(I14:I34)</f>
        <v>3258161</v>
      </c>
      <c r="J35" s="57">
        <f>SUM(J14:J34)</f>
        <v>2280712.7</v>
      </c>
      <c r="K35" s="56"/>
      <c r="L35" s="57">
        <f>SUM(L14:L34)</f>
        <v>2280712.7</v>
      </c>
      <c r="M35" s="56"/>
      <c r="N35" s="56"/>
      <c r="O35" s="56"/>
      <c r="P35" s="7"/>
    </row>
    <row r="36" ht="13.5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</row>
    <row r="37" ht="13.55" customHeight="1">
      <c r="A37" t="s" s="58">
        <v>50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 ht="13.55" customHeight="1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</row>
    <row r="39" ht="13.55" customHeight="1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</row>
    <row r="40" ht="13.55" customHeight="1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</row>
    <row r="41" ht="13.55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</row>
    <row r="42" ht="13.55" customHeight="1">
      <c r="A42" t="s" s="59">
        <v>51</v>
      </c>
      <c r="B42" s="6"/>
      <c r="C42" s="6"/>
      <c r="D42" s="6"/>
      <c r="E42" s="6"/>
      <c r="F42" t="s" s="60">
        <v>52</v>
      </c>
      <c r="G42" s="6"/>
      <c r="H42" s="6"/>
      <c r="I42" s="6"/>
      <c r="J42" s="6"/>
      <c r="K42" s="6"/>
      <c r="L42" s="6"/>
      <c r="M42" t="s" s="60">
        <v>53</v>
      </c>
      <c r="N42" s="6"/>
      <c r="O42" s="6"/>
      <c r="P42" s="7"/>
    </row>
    <row r="43" ht="13.55" customHeight="1">
      <c r="A43" t="s" s="61">
        <v>54</v>
      </c>
      <c r="B43" s="62"/>
      <c r="C43" s="62"/>
      <c r="D43" s="62"/>
      <c r="E43" s="62"/>
      <c r="F43" t="s" s="63">
        <v>55</v>
      </c>
      <c r="G43" s="62"/>
      <c r="H43" s="62"/>
      <c r="I43" s="62"/>
      <c r="J43" s="62"/>
      <c r="K43" s="62"/>
      <c r="L43" s="62"/>
      <c r="M43" t="s" s="63">
        <v>56</v>
      </c>
      <c r="N43" s="62"/>
      <c r="O43" s="62"/>
      <c r="P43" s="64"/>
    </row>
  </sheetData>
  <mergeCells count="17"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  <mergeCell ref="N12:N13"/>
  </mergeCells>
  <pageMargins left="0.19685" right="0.19685" top="0.748031" bottom="0.748031" header="0.314961" footer="0.314961"/>
  <pageSetup firstPageNumber="1" fitToHeight="1" fitToWidth="1" scale="45" useFirstPageNumber="0" orientation="landscape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