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Mayo\"/>
    </mc:Choice>
  </mc:AlternateContent>
  <bookViews>
    <workbookView xWindow="120" yWindow="645" windowWidth="15135" windowHeight="7530" activeTab="1"/>
  </bookViews>
  <sheets>
    <sheet name="FIN-FOR-12" sheetId="1" r:id="rId1"/>
    <sheet name="FIN-FOR-23" sheetId="4" r:id="rId2"/>
  </sheets>
  <definedNames>
    <definedName name="_xlnm.Print_Area" localSheetId="0">'FIN-FOR-12'!$A$1:$M$39</definedName>
    <definedName name="_xlnm.Print_Area" localSheetId="1">'FIN-FOR-23'!$A$1:$L$40</definedName>
    <definedName name="_xlnm.Print_Titles" localSheetId="0">'FIN-FOR-12'!$1:$18</definedName>
    <definedName name="_xlnm.Print_Titles" localSheetId="1">'FIN-FOR-23'!$1:$18</definedName>
  </definedNames>
  <calcPr calcId="162913"/>
</workbook>
</file>

<file path=xl/calcChain.xml><?xml version="1.0" encoding="utf-8"?>
<calcChain xmlns="http://schemas.openxmlformats.org/spreadsheetml/2006/main">
  <c r="M27" i="1" l="1"/>
  <c r="L30" i="4"/>
  <c r="L29" i="4"/>
  <c r="L28" i="4"/>
  <c r="L27" i="4"/>
  <c r="L26" i="4"/>
  <c r="L21" i="4"/>
  <c r="L22" i="4"/>
  <c r="L23" i="4"/>
  <c r="L24" i="4"/>
  <c r="L25" i="4" l="1"/>
  <c r="M26" i="1" l="1"/>
  <c r="M25" i="1"/>
  <c r="M22" i="1"/>
  <c r="M23" i="1"/>
  <c r="M24" i="1"/>
  <c r="M21" i="1"/>
  <c r="L20" i="4" l="1"/>
  <c r="L19" i="4"/>
  <c r="M20" i="1"/>
  <c r="M19" i="1"/>
</calcChain>
</file>

<file path=xl/sharedStrings.xml><?xml version="1.0" encoding="utf-8"?>
<sst xmlns="http://schemas.openxmlformats.org/spreadsheetml/2006/main" count="141" uniqueCount="102">
  <si>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</si>
  <si>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</si>
  <si>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</si>
  <si>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</si>
  <si>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</si>
  <si>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</si>
  <si>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</si>
  <si>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</si>
  <si>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</si>
  <si>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</si>
  <si>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</si>
  <si>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</si>
  <si>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</si>
  <si>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</si>
  <si>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</si>
  <si>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</si>
  <si>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</si>
  <si>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</si>
  <si>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</si>
  <si>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</si>
  <si>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</si>
  <si>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</si>
  <si>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</si>
  <si>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</si>
  <si>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</si>
  <si>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t>GASTOS DE VIÁTICOS COMPROBADOS EN INTEGRACIÓN FIN-FOR-25 Q.</t>
  </si>
  <si>
    <t>DIRECCIÓN GENERAL DE PARTICIPACIÓN COMUNITARIA Y SERVICIOS DE APOYO -DIGEPSA-</t>
  </si>
  <si>
    <t>TOTAL</t>
  </si>
  <si>
    <t>Glenda Zuliana López Castillo</t>
  </si>
  <si>
    <t>SIN ANTICIPO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</si>
  <si>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</si>
  <si>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>Yoisi Carina Gómez Fuentes</t>
  </si>
  <si>
    <t>Luis Enrique Alonzo Reyes</t>
  </si>
  <si>
    <t>JORGE LEOCADIO GONZÁLEZ ANDRÉS</t>
  </si>
  <si>
    <t>MELVIN NEFTALY GARCÍA PÉREZ</t>
  </si>
  <si>
    <t>JERSON OMAR LEMUS MENÉNDEZ</t>
  </si>
  <si>
    <t>JACINTO DE LEÓN SANTIAGO</t>
  </si>
  <si>
    <t>EDGAR RENÉ PAAU CAAL</t>
  </si>
  <si>
    <t>VICTOR NOÉ ICAL PACAY</t>
  </si>
  <si>
    <t>JULIO CÉSAR CRUZ CAMPOS</t>
  </si>
  <si>
    <t>MIGUEL ANGEL RAMOS ZAPETA</t>
  </si>
  <si>
    <t>REALIZAR VISITAS DE MONITOREO DE LOS PROGRAMAS DE APOYO A LA EDUCACIÓN EN CENTROS EDUCATIVOS PÚBLICOS, SEGÚN MUESTRA ESTABLECIDA EN EL DEPARTAMENTO DE SACATEPÉQUEZ.</t>
  </si>
  <si>
    <t>REALIZAR VISITAS DE MONITOREO DE LOS PROGRAMAS DE APOYO A LA EDUCACIÓN EN CENTROS EDUCATIVOS PÚBLICOS DEL DEPARTAMENTO DE BAJA VERAPAZ.</t>
  </si>
  <si>
    <t>DIRECTOR Y MIEMBROS DE LAS JUNTAS DIRECTIVAS DE LAS OPF SE COMPROMETIERON ADMINISTRAR Y EJECUTAR LOS FONDOS DE LOS PROGRAMAS DE APOYO DE LA MEJOR MANERA DE ACUERDO A LAS NORMATIVAS VIGENTES.</t>
  </si>
  <si>
    <t>LUIS ALBERTO PEREIRA ORELLANA</t>
  </si>
  <si>
    <t>SE VERIFICÓ QUE SE INVIRTIERAN TRANSPARENTEMENTE LOS FONDOS ASIGNADOS A LOS PROGRAMAS DE APOYO A LA EDUCACIÓN, SE LLENARON LOS REGISTROS DE ASISTENCIA DE PARTICIPANTES EN LOS ESTABLECIMIENTOS EDUCATIVOS VISITADOS.</t>
  </si>
  <si>
    <t>MAYO 2024</t>
  </si>
  <si>
    <t>MUNICIPIO DE SAN CRISTOBAL VERAPAZ, COBÁN, SAN PEDRO CARCHÁ, SAN JUAN CHAMELCO, TACTIC, DEPARTAMENTO DE ALTA VERAPAZ</t>
  </si>
  <si>
    <t>REALIZAR VISITAS DE MONITOREO DE LOS PROGRAMAS DE APOYO A LA EDUCACIÓN EN CENTROS EDUCATIVOS PÚBLICOS DEL DEPARTAMENTO DE ALTA VERAPAZ.</t>
  </si>
  <si>
    <t>ASESORÍA Y MONITOREO DE LOS CENTROS EDUCATIVOS PROGRAMADOS, SOBRE LA EJECUCIÓN DE LOS PROGRAMAS DE APOYO EN LAS OPF, SEGUIMIENTO Y ASESORÍA A LOS RESPONSABLES DE LA EJECUCIÓN DEL PROGRAMA DE MANTENIMIENTO DE EDIFICIOS ESCOLARES PÚBLICOS.</t>
  </si>
  <si>
    <t>JUAN CARLOS GODÍNEZ VÁSQUEZ</t>
  </si>
  <si>
    <t>SANTO TOMÁS CHICHICASTENANGO, SAN PEDRO JOCOPILAS, CHINIQUE, SANTA CRUZ DEL QUICHÉ, PATZITÉ, DEPARTAMENTO DE QUICHÉ</t>
  </si>
  <si>
    <t>REALIZAR VISITAS DE MONITOREO DE LOS PROGRAMAS DE APOYO A LA EDUCACIÓN EN CENTROS EDUCATIVOS PÚBLICOS, SEGÚN MUESTRA ESTABLECIDA EN EL DEPARTAMENTO DE QUICHÉ.</t>
  </si>
  <si>
    <t>APLICACIÓN A LA NORMATIVA ESTABLECIDA EN LAS CIRCULARES DIGEPSA-DIGEFOCE-015-2024 EN LA ENTREGA DE PRODUCTOS DEL PROGRAMA DE GRATUIDAD DE LA EDUCACIÓN PRIMER DESEMBOLSO. EMPODERAMIENTO DE LOS PROCESOS POR PARTE DE LAS COMUNIDADES EDUCATIVAS.</t>
  </si>
  <si>
    <t>MUNICIPIO DE SAN MARCOS,  DEPARTAMENTO DE SAN MARCOS.</t>
  </si>
  <si>
    <t>BRINDAR ACOMPAÑAMIENTO A PERSONAL DE DIPLAN Y RECEPCIÓN DE PRA-FOR-122, 123 Y 137 EN LA DIDEDUC DE SAN MARCOS.</t>
  </si>
  <si>
    <t>DIRECTOR DEPARTAMENTAL Y SUBDIRECTOR DEFOCE AGRADECIDO CON EL APOYO BRINDADO POR EL PERSONAL DE PLANTA CENTRAL DEL MINISTERIO DE EDUCACIÓN, COMISIÓN DE TRABAJO DE PLANTA CENTRAL, SATISFECHOS POR EL TRABAJO REALIZADO Y EL AVANCE EN LA APROBACIÓN DE LAS FICHAS.</t>
  </si>
  <si>
    <t>BOGAR LIZANDRIZ MÉNDEZ ROJAS</t>
  </si>
  <si>
    <t>MUNICIPIO DE SAN JUAN BAUTISTA, SAN JOSÉ LA MÁQUINA, CHICACAO, SANTA BÁRBARA, MAZATENANGO, DEPARTAMENTO DE SUCHITEPÉQUEZ</t>
  </si>
  <si>
    <t>REALIZAR VISITAS DE MONITOREO DE LOS PROGRAMAS DE APOYO A LA EDUCACIÓN EN LOS CENTROS EDUCATIVOS PÚBLICOS, SEGÚN MUESTRA ESTABLECIDA EN EL DEPARTAMENTO DE SUCHITEPÉQUEZ</t>
  </si>
  <si>
    <t>MUNICIPIO DE ANTIGUA GUATEMALA, DEPARTAMENTO DE SACATEPÉQUEZ.</t>
  </si>
  <si>
    <t>TRASLADAR A PERSONAL DE DIPLAN QUE REALIZARÁ EVUALUACIÓN A CENTRO EDUCATIVO PÚBLICO A BENEFICIAR CON EL PROGRAMA DE MANTENIMIENTO DE EDIFICIOS ESCOLARES PÚBLICOS, EN LA CABECERA DEPARTAMENTAL DE SACATEPÉQUEZ.</t>
  </si>
  <si>
    <t>TRASLADO SIN NINGÚN CONTRATIEMPO A LA CABECERA DEPARTAMENTAL DE SACATEPÉQUEZ</t>
  </si>
  <si>
    <t>MARCO ANTONIO CASASOLA RODAS</t>
  </si>
  <si>
    <t>MUNICIPIO DE JUTIAPA, DEPARTAMENTO DE JUTIAPA.</t>
  </si>
  <si>
    <t>VERIFICAR LAS CONDICIONES DE INFRAESTRUCTURA DEL INEB CON ORIENTACIÓN OCUPACIONAL LIC. MARIO E. NÁJERA FARFÁN DEL MUNICIPIO DE JUTIAPA, DEPARTAMENTO DE JUTIAPA.</t>
  </si>
  <si>
    <t>COMPROMISO ADQUIRIDO POR PARTE DEL DIRECTOR, PERSONAL DOCENTE Y MIEMBROS DE LAS OPF EN RELACIÓN A LAS RECOMENDACIONES ESTABLECIDAS, DE ACUERDO A LOS RESULTADOS DE LA VISITA. SOLUCIÓN DE DUDAS AL DIRECTOR E INSTRUCTORES DEL ÁREA DE TALLERES, SOBRE LA EJECUCIÓN DEL PROGRAMA MANTENIMIENTO DE EDIFICIOS ESCOLARES PÚBLICOS.</t>
  </si>
  <si>
    <t>MUNICIPIO DE PANAJACHEL, DEPARTAMENTO DE SOLOLÁ</t>
  </si>
  <si>
    <t>PARTICIPAR EN REUNIÓN DE TRABAJO CON RED EDUCATIVA DEPARTAMENTAL, ALCALDES MUNICIPALES Y FUNCIONARIOS DEL MINISTERIO DE EDUCACIÓN SOBRE EL TEMA DE INFRAESTRUCTURA ESCOLAR DE LAS 22 COMUNIDADES DE LA SENTENCIA A REALIZARSE EN PANAJACHEL, SOLOLÁ</t>
  </si>
  <si>
    <t>EL DESARROLLO DE LA REUNIÓN FUE DE FORMA AMENA Y SIN CONFRONTACIONES, REPRESENTANTES DE LAS MUNICIPALIDADES SE COMPROMETIERON EN APOYAR A LOS CENTROS EDUCATIVOS QUE SE BENEFICIARON CON EL PROGRAMA.</t>
  </si>
  <si>
    <t>MUNICIPIO DE MELCHOR DE MENCOS, EL CHAL, SAN FRANCISCO, FLORES, DEPARTAMENTO DE PETÉN</t>
  </si>
  <si>
    <t>REALIZAR VISITAS DE MONITOREO DE LOS PROGRAMAS DE APOYO A LA EDUCACIÓN EN CENTROS EDUCATIVOS PÚBLICOS DEL DEPARTAMENTO DE PETÉN</t>
  </si>
  <si>
    <t>OBSERVADA LA PREPARACIÓN Y ENTREGA DE LOS PROGRAMAS DE APOYO, COMISIONES DE ALIMENTACIÓN ORIENTADAS PARA LA REALIZACIÓN DE RESPONSABILIDADES.</t>
  </si>
  <si>
    <t>MUNICIPIO DE IXCÁN, DEPARTAMENTO DE QUICHÉ</t>
  </si>
  <si>
    <t>REALIZAR VISITAS DE MONITOREO DE LOS PROGRAMAS DE APOYO A LA EDUCACIÓN EN CENTROS EDUCATIVOS PÚBLICOS DEL DEPARTAMENTO DE IZABAL.</t>
  </si>
  <si>
    <t>MIEMBROS DE JUNTAS DIRECTIVAS DE OPF Y DIRECTORES, CONCIENTIZADOS RESPECTO A LA ENTREGA DE LOS PROGRAMAS DE APOYO, MONITOREO DE 07 ESTABLECIMIENTOS CON EL PROGRAMA MANTENIMIENTO DE EDIFICIOS ESCOLARES PÚBLICOS,</t>
  </si>
  <si>
    <t>MUNICIPIO DE SANTA LUCÍA MILPAS ALTAS, MAGDALENA MILPAS ALTAS, SUMPANGO, SANTO DOMINGO XENACOJ, JOCOTENANGO, ANTIGUA GUATEMALA, DEPARTAMENTO DE SACATEPÉQUEZ.</t>
  </si>
  <si>
    <t>SE SOLUCIONARON DUDAS SOBRE LA EJECUCIÓN DE LOS PROGRAMAS DE APOYO, SE REALIZARON RECOMENDACIONES IN-SITU SOBRE LAS DEBILIDADES ESTABLECIDAS. SE REALIZÓ LA VISITA DE MONITOREO DE LOS PROGRAMAS DE APOYO EN LOS CENTROS EDUCATIVOS PÚBLICOS PROGRAMADOS.</t>
  </si>
  <si>
    <t>MUNICIPIO DE PATZÚN, SANTA CRUZ BALANYÁ, PATZICIA, ZARAGOZA, CHIMALTENANGO, DEPARTAMENTO DE CHIMALTENANGO.</t>
  </si>
  <si>
    <t>SE LOGRÓ VISITAR EFECTIVAMENTE 13 CENTROS EDUCATIVOS PÚBLICOS PROGRAMADOS Y APROBADOS,  SE ORIENTÓ A 13 INTEGRANTES DE JUNTAS DE OPF, DE LOS CENTROS EDUCATIVOS PÚBLICOS VISITADOS, SOBRE BUEN MANEJO Y ADMINISTRACIÓN DE LOS PROGRAMAS DE APOYO, OTORGADOS POR EL MINEDUC.</t>
  </si>
  <si>
    <t>REALIZAR VISITAS DE MONITOREO DE LOS PROGRAMAS DE APOYO A LA EDUCACIÓN EN CENTROS EDUCATIVOS PÚBLICOS DEL DEPARTAMENTO DE CHIMALTENANGO.</t>
  </si>
  <si>
    <t>MARÍA VALENTINA PACHECO URIZAR</t>
  </si>
  <si>
    <t>MUNICIPIO DE JALAPA, MONJAS, MATAQUESCUINTLA, DEPARTAMENTO DE JALAPA.</t>
  </si>
  <si>
    <t>REALIZAR VISITAS DE MONITOREO DE LOS PROGRAMAS DE APOYO A LA EDUCACIÓN EN LOS CENTROS EDUCATIVOS PÚBLICOS, SEGÚN MUESTRA ESTABLECIDA EN EL DEPARTAMENTO DE JALAPA.</t>
  </si>
  <si>
    <t>SE REALIZÓ LA VISITA EN UN 100% A LOS CENTROS EDUCATIVOS PÚBLICOS, QUE FUERON PROGRAMADOS PARA LA PRESENTE COMISIÓN DE MONITOREO , COMPROMISO DE LAS OPF PARA LLEVAR A CABO LA EJECUCIÓN DE LOS PROGRAMAS DE APOYO EN LOS CENTROS EDUCATIVOS PÚBLICOS.</t>
  </si>
  <si>
    <t>COORDINACIÓN DE TRABAJO ENTRE AUTORIDADES EDUCATIVAS Y LOS INTEGRANTES DE LAS ORGANIZACIONES DE PADRES DE FAMILIA. EMPODERAMIENTO DE LOS PROCESOS POR PARTE DE LAS COMUNIDADES EDUCATIVAS.</t>
  </si>
  <si>
    <t>REALIZAR VISITAS DE MONITOREO DE LOS PROGRAMAS DE APOYO A LA EDUCACIÓN EN CENTROS EDUCATIVOS PÚBLICOS, SEGÚN MUESTRA ESTABLECIDA EN EL DEPARTAMENTO DE TOTONICAPÁN.</t>
  </si>
  <si>
    <t>MUNICIPIO DE PUEBLO NUEVO VIÑAS, SANTA ROSA DE LIMA, SANTA CRUZ NARANJO, NUEVA SANTA ROSA, BARBERENA,CUILAPA, DEPARTAMENTO DE SANTA ROSA.</t>
  </si>
  <si>
    <t>REALIZAR VISITAS DE MONITOREO DE LOS PROGRAMAS DE APOYO A LA EDUCACIÓN, EN LOS CENTROS EDUCATIVOS PÚBLICOS, SEGÚN MUESTRA ESTABLECIDA EN EL DEPARTAMENTO DE SANTA ROSA.</t>
  </si>
  <si>
    <t>MUNICIPIO DE RÍO HONDO, USUMATLÁN, SAN DIEGO, CABAÑAS, HUITÉ, DEPARTAMENTO DE ZACAPA.</t>
  </si>
  <si>
    <t>REALIZAR VISITAS DE MONITOREO DE LOS PROGRAMAS DE APOYO A LA EDUCACIÓN EN CENTROS EDUCATIVOS PÚBLICOS DEL DEPARTAMENTO DE ZACAPA.</t>
  </si>
  <si>
    <t>JOSÉ LUIS JIMÉNES BACK</t>
  </si>
  <si>
    <t>MUNICIPIO DE CHIQUIMULA, DEPARTAMENTO DE CHIQUIMULA, MUNICIPIO DE ZACAPA, DEPARTAMENTO DE ZACAPA, MUNICIPIO DE GUASTATOYA, DEPARTAMENTO DE EL PROGRESO.</t>
  </si>
  <si>
    <t>PARTICIPAR EN LAS CAPACITACIONES DIRIGIDA A LOS DELEGADOS MUNICIPALES DE DIDEMAG DE LAS DIRECCIONES DEPARTAMENTALES DE EDUCACIÓN DE CHIQUIMULA, ZACAPA Y EL PROGRESO, SOBRE EL APORTE ECONÓMICO POR GASTOS FUNERARIOS DERIVADO DEL FALLECIMIENTO DE ESTUDIANTES INSCRITOS EN EL SISTEMA DE EDUCACIÓN PÚBLICA.</t>
  </si>
  <si>
    <t>RESOLUCIÓN DE DUDAS EN EL PROCESO DE PUBLICACIÓN DE EXPEDIENTES PAGADOS POR APORTE ECONÓMICO POR GASTOS FUNERARIOS. RESOLUCIÓN DE DUDAS A LOS DELEGADOS MUNICIPALES DE DIDEMAG, EN EL PROCESO DE APOYO A LOS PADRES DE FAMILIA PARA COBRO DEL APORTE ECONÓMICO DERIVADO AL FALLECIMIENTO DE ESTUDIANTES INSCRITOS EN EL SISTEMA DE EDUCACIÓN PÚBLICA.</t>
  </si>
  <si>
    <t>MUNICIPIO DE PURULHÁ, SANTA CRÚZ EL CHOL, CUBULCO, GRANADOS, RABINAL Y SALAMÁ, DEPARTAMENTO DE BAJA VERAPAZ.</t>
  </si>
  <si>
    <t>ASESORÍA Y MONITOREO DE LOS CENTROS EDUCATIVOS PROGRAMADOS, SOBRE LA EJECUCIÓN DE LOS PROGRAMAS DE APOYO EN LAS OPF. SEGUIMIENTO Y ASESORÍA A LOS RESPONSABLES DE LA EJECUCIÓN DEL PROGRAMA MANTENIMIENTO DE EDIFICIOS ESCOLARES PÚBLICOS.</t>
  </si>
  <si>
    <t>MUNICIPIO DE HUEHUETENANGO, DEPARTAMENTO DE HUEHUETENANGO.</t>
  </si>
  <si>
    <t>VERIFICAR LAS CONDICIONES DE INFRAESTRUCTURA DEL INEB ALEJANDRO CÓRDOVA DEL MUNICIPIO DE HUEHUETENANGO, DEPARTAMENTO DE HUEHUETENANGO.</t>
  </si>
  <si>
    <t>MUNICIPIO DE LOS AMATES, PUERTO BARRIOS, DEPARTAMENTO DE IZABAL.</t>
  </si>
  <si>
    <t>MUNICIPIO DE TOTONICAPÁN, SANTA LUCÍA LA REFORMA, SANTA MARÍA CHIQUIMULA, MOMOSTENANGO, SAN ANDRÉS XECÚL, DEPARTAMENTO DE TOTONICAPÁN.</t>
  </si>
  <si>
    <t>SE LOGRÓ VISITAR EFECTIVAMENTE 11 CENTROS EDUCATIVOS PÚBLICOS PROGRAMADOS DONDE SE HAN RECIBIDO LOS PROGRAMAS DE APOYO. SE ORIENTÓ A 11 DIRECTORES Y 5 DOCENTES DE LOS CENTROS EDUCATIVOS PÚBLICOS VISITADOS SOBRE LINEAMIENTOS DE EJECUCIÓN DE LOS PROGRAMAS DE APOYO.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</si>
</sst>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/>
    <xf numFmtId="0" fontId="4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justify" vertical="justify" wrapText="1"/>
    </xf>
    <xf numFmtId="4" fontId="7" fillId="2" borderId="2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4" fontId="5" fillId="2" borderId="23" xfId="0" applyNumberFormat="1" applyFont="1" applyFill="1" applyBorder="1" applyAlignment="1">
      <alignment horizontal="right"/>
    </xf>
    <xf numFmtId="4" fontId="8" fillId="2" borderId="26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6" fillId="2" borderId="0" xfId="0" applyFont="1" applyFill="1" applyBorder="1" applyAlignment="1"/>
    <xf numFmtId="0" fontId="6" fillId="2" borderId="6" xfId="0" applyFont="1" applyFill="1" applyBorder="1" applyAlignment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/>
    <xf numFmtId="0" fontId="12" fillId="2" borderId="8" xfId="0" applyFont="1" applyFill="1" applyBorder="1" applyAlignment="1"/>
    <xf numFmtId="0" fontId="12" fillId="2" borderId="7" xfId="0" applyFont="1" applyFill="1" applyBorder="1" applyAlignment="1"/>
    <xf numFmtId="0" fontId="12" fillId="2" borderId="9" xfId="0" applyFont="1" applyFill="1" applyBorder="1" applyAlignment="1"/>
    <xf numFmtId="0" fontId="12" fillId="2" borderId="18" xfId="0" applyFont="1" applyFill="1" applyBorder="1" applyAlignment="1"/>
    <xf numFmtId="0" fontId="12" fillId="2" borderId="19" xfId="0" applyFont="1" applyFill="1" applyBorder="1" applyAlignment="1"/>
    <xf numFmtId="0" fontId="12" fillId="2" borderId="20" xfId="0" applyFont="1" applyFill="1" applyBorder="1" applyAlignment="1"/>
    <xf numFmtId="0" fontId="12" fillId="2" borderId="17" xfId="0" applyFont="1" applyFill="1" applyBorder="1" applyAlignment="1"/>
    <xf numFmtId="0" fontId="12" fillId="2" borderId="5" xfId="0" applyFont="1" applyFill="1" applyBorder="1" applyAlignment="1"/>
    <xf numFmtId="0" fontId="12" fillId="2" borderId="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justify" vertical="justify" wrapText="1"/>
    </xf>
    <xf numFmtId="4" fontId="7" fillId="2" borderId="29" xfId="0" applyNumberFormat="1" applyFont="1" applyFill="1" applyBorder="1" applyAlignment="1">
      <alignment horizontal="center" wrapText="1"/>
    </xf>
    <xf numFmtId="0" fontId="2" fillId="2" borderId="29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right" wrapText="1"/>
    </xf>
    <xf numFmtId="0" fontId="12" fillId="2" borderId="3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/>
    </xf>
    <xf numFmtId="4" fontId="8" fillId="2" borderId="3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4" fontId="8" fillId="2" borderId="29" xfId="0" applyNumberFormat="1" applyFont="1" applyFill="1" applyBorder="1" applyAlignment="1">
      <alignment horizontal="right"/>
    </xf>
    <xf numFmtId="0" fontId="12" fillId="2" borderId="3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266700</xdr:colOff>
      <xdr:row>4</xdr:row>
      <xdr:rowOff>180975</xdr:rowOff>
    </xdr:to>
    <xdr:pic>
      <xdr:nvPicPr>
        <xdr:cNvPr id="14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85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1295400</xdr:colOff>
      <xdr:row>0</xdr:row>
      <xdr:rowOff>85725</xdr:rowOff>
    </xdr:from>
    <xdr:ext cx="1057275" cy="85725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9"/>
  <sheetViews>
    <sheetView view="pageLayout" topLeftCell="A23" zoomScale="59" zoomScaleNormal="72" zoomScalePageLayoutView="59" workbookViewId="0">
      <selection activeCell="A19" sqref="A19"/>
    </sheetView>
  </sheetViews>
  <sheetFormatPr baseColWidth="10" defaultRowHeight="15" x14ac:dyDescent="0.25"/>
  <cols>
    <col min="1" max="1" width="5.7109375" style="1" customWidth="1"/>
    <col min="2" max="2" width="38.28515625" style="1" customWidth="1"/>
    <col min="3" max="3" width="27.85546875" style="1" customWidth="1"/>
    <col min="4" max="4" width="34.85546875" style="1" customWidth="1"/>
    <col min="5" max="5" width="39.140625" style="1" customWidth="1"/>
    <col min="6" max="6" width="19.7109375" style="1" customWidth="1"/>
    <col min="7" max="7" width="21.140625" style="1" customWidth="1"/>
    <col min="8" max="9" width="13.7109375" style="1" customWidth="1"/>
    <col min="10" max="10" width="18" style="1" customWidth="1"/>
    <col min="11" max="11" width="18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s="26" customFormat="1" ht="15.75" x14ac:dyDescent="0.25">
      <c r="A6" s="56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s="26" customFormat="1" ht="15.75" x14ac:dyDescent="0.25">
      <c r="A7" s="56" t="s">
        <v>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s="26" customFormat="1" ht="15.75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s="26" customFormat="1" ht="15.7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s="26" customFormat="1" ht="16.5" thickBot="1" x14ac:dyDescent="0.3">
      <c r="A10" s="29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63" t="s">
        <v>46</v>
      </c>
      <c r="L10" s="63"/>
      <c r="M10" s="63"/>
    </row>
    <row r="11" spans="1:13" s="26" customFormat="1" ht="15.7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64" t="s">
        <v>14</v>
      </c>
      <c r="L11" s="64"/>
      <c r="M11" s="64"/>
    </row>
    <row r="12" spans="1:13" s="26" customFormat="1" ht="15.75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s="26" customFormat="1" ht="16.5" thickBot="1" x14ac:dyDescent="0.3">
      <c r="A13" s="29" t="s">
        <v>13</v>
      </c>
      <c r="B13" s="29"/>
      <c r="C13" s="65" t="s">
        <v>26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s="26" customFormat="1" ht="16.5" thickBot="1" x14ac:dyDescent="0.3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69" t="s">
        <v>24</v>
      </c>
      <c r="M14" s="69"/>
    </row>
    <row r="15" spans="1:13" s="26" customFormat="1" ht="15.75" customHeight="1" thickTop="1" x14ac:dyDescent="0.25">
      <c r="A15" s="57" t="s">
        <v>2</v>
      </c>
      <c r="B15" s="60" t="s">
        <v>1</v>
      </c>
      <c r="C15" s="60" t="s">
        <v>17</v>
      </c>
      <c r="D15" s="60" t="s">
        <v>18</v>
      </c>
      <c r="E15" s="60" t="s">
        <v>19</v>
      </c>
      <c r="F15" s="60" t="s">
        <v>20</v>
      </c>
      <c r="G15" s="60" t="s">
        <v>23</v>
      </c>
      <c r="H15" s="33" t="s">
        <v>6</v>
      </c>
      <c r="I15" s="34"/>
      <c r="J15" s="34"/>
      <c r="K15" s="34"/>
      <c r="L15" s="34"/>
      <c r="M15" s="35"/>
    </row>
    <row r="16" spans="1:13" ht="15.75" x14ac:dyDescent="0.25">
      <c r="A16" s="58"/>
      <c r="B16" s="61"/>
      <c r="C16" s="61"/>
      <c r="D16" s="61"/>
      <c r="E16" s="61"/>
      <c r="F16" s="61"/>
      <c r="G16" s="61"/>
      <c r="H16" s="36" t="s">
        <v>21</v>
      </c>
      <c r="I16" s="37"/>
      <c r="J16" s="37"/>
      <c r="K16" s="37"/>
      <c r="L16" s="37"/>
      <c r="M16" s="38"/>
    </row>
    <row r="17" spans="1:13" ht="15" customHeight="1" x14ac:dyDescent="0.25">
      <c r="A17" s="58"/>
      <c r="B17" s="61"/>
      <c r="C17" s="61"/>
      <c r="D17" s="61"/>
      <c r="E17" s="61"/>
      <c r="F17" s="61"/>
      <c r="G17" s="61"/>
      <c r="H17" s="39" t="s">
        <v>10</v>
      </c>
      <c r="I17" s="40"/>
      <c r="J17" s="66" t="s">
        <v>16</v>
      </c>
      <c r="K17" s="66" t="s">
        <v>22</v>
      </c>
      <c r="L17" s="66" t="s">
        <v>25</v>
      </c>
      <c r="M17" s="67" t="s">
        <v>3</v>
      </c>
    </row>
    <row r="18" spans="1:13" ht="83.25" customHeight="1" thickBot="1" x14ac:dyDescent="0.3">
      <c r="A18" s="59"/>
      <c r="B18" s="62"/>
      <c r="C18" s="62"/>
      <c r="D18" s="62"/>
      <c r="E18" s="62"/>
      <c r="F18" s="62"/>
      <c r="G18" s="62"/>
      <c r="H18" s="55" t="s">
        <v>9</v>
      </c>
      <c r="I18" s="48" t="s">
        <v>12</v>
      </c>
      <c r="J18" s="62"/>
      <c r="K18" s="62"/>
      <c r="L18" s="62"/>
      <c r="M18" s="68"/>
    </row>
    <row r="19" spans="1:13" ht="168.75" customHeight="1" thickTop="1" x14ac:dyDescent="0.25">
      <c r="A19" s="52">
        <v>1</v>
      </c>
      <c r="B19" s="53" t="s">
        <v>35</v>
      </c>
      <c r="C19" s="44" t="s">
        <v>47</v>
      </c>
      <c r="D19" s="44" t="s">
        <v>48</v>
      </c>
      <c r="E19" s="44" t="s">
        <v>49</v>
      </c>
      <c r="F19" s="45">
        <v>420</v>
      </c>
      <c r="G19" s="46">
        <v>4.5</v>
      </c>
      <c r="H19" s="47"/>
      <c r="I19" s="47"/>
      <c r="J19" s="45">
        <v>40</v>
      </c>
      <c r="K19" s="47">
        <v>4.5</v>
      </c>
      <c r="L19" s="54">
        <v>1850</v>
      </c>
      <c r="M19" s="22">
        <f t="shared" ref="M19:M26" si="0">(F19*G19)+H19+I19-J19</f>
        <v>1850</v>
      </c>
    </row>
    <row r="20" spans="1:13" ht="178.5" customHeight="1" x14ac:dyDescent="0.25">
      <c r="A20" s="85">
        <v>2</v>
      </c>
      <c r="B20" s="43" t="s">
        <v>33</v>
      </c>
      <c r="C20" s="17" t="s">
        <v>54</v>
      </c>
      <c r="D20" s="44" t="s">
        <v>55</v>
      </c>
      <c r="E20" s="17" t="s">
        <v>56</v>
      </c>
      <c r="F20" s="18">
        <v>420</v>
      </c>
      <c r="G20" s="14">
        <v>2.5</v>
      </c>
      <c r="H20" s="15"/>
      <c r="I20" s="15"/>
      <c r="J20" s="18">
        <v>278</v>
      </c>
      <c r="K20" s="15">
        <v>2.5</v>
      </c>
      <c r="L20" s="49">
        <v>772</v>
      </c>
      <c r="M20" s="50">
        <f t="shared" si="0"/>
        <v>772</v>
      </c>
    </row>
    <row r="21" spans="1:13" ht="165" customHeight="1" x14ac:dyDescent="0.25">
      <c r="A21" s="51">
        <v>3</v>
      </c>
      <c r="B21" s="43" t="s">
        <v>37</v>
      </c>
      <c r="C21" s="17" t="s">
        <v>70</v>
      </c>
      <c r="D21" s="44" t="s">
        <v>71</v>
      </c>
      <c r="E21" s="17" t="s">
        <v>72</v>
      </c>
      <c r="F21" s="18">
        <v>420</v>
      </c>
      <c r="G21" s="14">
        <v>4.5</v>
      </c>
      <c r="H21" s="15"/>
      <c r="I21" s="15"/>
      <c r="J21" s="18">
        <v>109</v>
      </c>
      <c r="K21" s="15">
        <v>4.5</v>
      </c>
      <c r="L21" s="49">
        <v>1781</v>
      </c>
      <c r="M21" s="50">
        <f t="shared" si="0"/>
        <v>1781</v>
      </c>
    </row>
    <row r="22" spans="1:13" ht="141.75" customHeight="1" x14ac:dyDescent="0.25">
      <c r="A22" s="51">
        <v>4</v>
      </c>
      <c r="B22" s="43" t="s">
        <v>38</v>
      </c>
      <c r="C22" s="17" t="s">
        <v>73</v>
      </c>
      <c r="D22" s="44" t="s">
        <v>52</v>
      </c>
      <c r="E22" s="17" t="s">
        <v>43</v>
      </c>
      <c r="F22" s="18">
        <v>420</v>
      </c>
      <c r="G22" s="14">
        <v>4.5</v>
      </c>
      <c r="H22" s="15"/>
      <c r="I22" s="15"/>
      <c r="J22" s="18">
        <v>192</v>
      </c>
      <c r="K22" s="15">
        <v>4.5</v>
      </c>
      <c r="L22" s="49">
        <v>1698</v>
      </c>
      <c r="M22" s="50">
        <f t="shared" si="0"/>
        <v>1698</v>
      </c>
    </row>
    <row r="23" spans="1:13" ht="165" customHeight="1" x14ac:dyDescent="0.25">
      <c r="A23" s="51">
        <v>5</v>
      </c>
      <c r="B23" s="43" t="s">
        <v>34</v>
      </c>
      <c r="C23" s="17" t="s">
        <v>99</v>
      </c>
      <c r="D23" s="44" t="s">
        <v>74</v>
      </c>
      <c r="E23" s="17" t="s">
        <v>75</v>
      </c>
      <c r="F23" s="18">
        <v>420</v>
      </c>
      <c r="G23" s="14">
        <v>4.5</v>
      </c>
      <c r="H23" s="15"/>
      <c r="I23" s="15"/>
      <c r="J23" s="18">
        <v>250</v>
      </c>
      <c r="K23" s="15">
        <v>4.5</v>
      </c>
      <c r="L23" s="49">
        <v>1640</v>
      </c>
      <c r="M23" s="50">
        <f t="shared" si="0"/>
        <v>1640</v>
      </c>
    </row>
    <row r="24" spans="1:13" ht="171.75" customHeight="1" x14ac:dyDescent="0.25">
      <c r="A24" s="51">
        <v>6</v>
      </c>
      <c r="B24" s="43" t="s">
        <v>39</v>
      </c>
      <c r="C24" s="17" t="s">
        <v>76</v>
      </c>
      <c r="D24" s="44" t="s">
        <v>41</v>
      </c>
      <c r="E24" s="17" t="s">
        <v>77</v>
      </c>
      <c r="F24" s="18">
        <v>420</v>
      </c>
      <c r="G24" s="14">
        <v>4.5</v>
      </c>
      <c r="H24" s="15"/>
      <c r="I24" s="15"/>
      <c r="J24" s="18">
        <v>33</v>
      </c>
      <c r="K24" s="15">
        <v>4.5</v>
      </c>
      <c r="L24" s="49">
        <v>1857</v>
      </c>
      <c r="M24" s="50">
        <f t="shared" si="0"/>
        <v>1857</v>
      </c>
    </row>
    <row r="25" spans="1:13" ht="256.5" customHeight="1" x14ac:dyDescent="0.25">
      <c r="A25" s="51">
        <v>7</v>
      </c>
      <c r="B25" s="43" t="s">
        <v>36</v>
      </c>
      <c r="C25" s="17" t="s">
        <v>78</v>
      </c>
      <c r="D25" s="44" t="s">
        <v>80</v>
      </c>
      <c r="E25" s="44" t="s">
        <v>79</v>
      </c>
      <c r="F25" s="18">
        <v>420</v>
      </c>
      <c r="G25" s="14">
        <v>4.5</v>
      </c>
      <c r="H25" s="15"/>
      <c r="I25" s="15"/>
      <c r="J25" s="18">
        <v>268</v>
      </c>
      <c r="K25" s="15">
        <v>4.5</v>
      </c>
      <c r="L25" s="49">
        <v>1622</v>
      </c>
      <c r="M25" s="50">
        <f t="shared" si="0"/>
        <v>1622</v>
      </c>
    </row>
    <row r="26" spans="1:13" ht="197.25" customHeight="1" x14ac:dyDescent="0.25">
      <c r="A26" s="51">
        <v>8</v>
      </c>
      <c r="B26" s="43" t="s">
        <v>81</v>
      </c>
      <c r="C26" s="17" t="s">
        <v>82</v>
      </c>
      <c r="D26" s="44" t="s">
        <v>83</v>
      </c>
      <c r="E26" s="17" t="s">
        <v>84</v>
      </c>
      <c r="F26" s="18">
        <v>420</v>
      </c>
      <c r="G26" s="14">
        <v>4.5</v>
      </c>
      <c r="H26" s="15"/>
      <c r="I26" s="15"/>
      <c r="J26" s="18">
        <v>0</v>
      </c>
      <c r="K26" s="15">
        <v>4.5</v>
      </c>
      <c r="L26" s="49">
        <v>1890</v>
      </c>
      <c r="M26" s="50">
        <f t="shared" si="0"/>
        <v>1890</v>
      </c>
    </row>
    <row r="27" spans="1:13" ht="27.75" customHeight="1" thickBot="1" x14ac:dyDescent="0.3">
      <c r="A27" s="73" t="s">
        <v>27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19">
        <f>SUM(M19:M26)</f>
        <v>13110</v>
      </c>
    </row>
    <row r="28" spans="1:13" ht="16.5" thickTop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</row>
    <row r="29" spans="1:13" ht="15.7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3"/>
    </row>
    <row r="30" spans="1:13" ht="15.7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71" t="s">
        <v>28</v>
      </c>
      <c r="B32" s="71"/>
      <c r="C32" s="71" t="s">
        <v>31</v>
      </c>
      <c r="D32" s="71"/>
      <c r="E32" s="71"/>
      <c r="F32" s="10"/>
      <c r="G32" s="11"/>
      <c r="H32" s="7" t="s">
        <v>11</v>
      </c>
      <c r="I32" s="72" t="s">
        <v>32</v>
      </c>
      <c r="J32" s="72"/>
      <c r="K32" s="72"/>
      <c r="L32" s="72"/>
      <c r="M32" s="2"/>
    </row>
    <row r="33" spans="1:13" x14ac:dyDescent="0.25">
      <c r="A33" s="2"/>
      <c r="B33" s="2" t="s">
        <v>5</v>
      </c>
      <c r="C33" s="71" t="s">
        <v>8</v>
      </c>
      <c r="D33" s="71"/>
      <c r="E33" s="71"/>
      <c r="F33" s="10"/>
      <c r="G33" s="11"/>
      <c r="H33" s="71" t="s">
        <v>7</v>
      </c>
      <c r="I33" s="71"/>
      <c r="J33" s="71"/>
      <c r="K33" s="71"/>
      <c r="L33" s="71"/>
      <c r="M33" s="71"/>
    </row>
    <row r="34" spans="1:13" x14ac:dyDescent="0.25">
      <c r="A34" s="2"/>
      <c r="B34" s="2"/>
      <c r="C34" s="4"/>
      <c r="D34" s="10"/>
      <c r="E34" s="4"/>
      <c r="F34" s="10"/>
      <c r="G34" s="11"/>
      <c r="H34" s="4"/>
      <c r="I34" s="8"/>
      <c r="J34" s="4"/>
      <c r="K34" s="4"/>
      <c r="L34" s="4"/>
      <c r="M34" s="4"/>
    </row>
    <row r="35" spans="1:13" x14ac:dyDescent="0.25">
      <c r="A35" s="2"/>
      <c r="B35" s="2"/>
      <c r="C35" s="9"/>
      <c r="D35" s="10"/>
      <c r="E35" s="9"/>
      <c r="F35" s="10"/>
      <c r="G35" s="11"/>
      <c r="H35" s="9"/>
      <c r="I35" s="9"/>
      <c r="J35" s="9"/>
      <c r="K35" s="9"/>
      <c r="L35" s="9"/>
      <c r="M35" s="9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70" t="s">
        <v>15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</row>
    <row r="39" spans="1:13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</row>
  </sheetData>
  <mergeCells count="24">
    <mergeCell ref="D15:D18"/>
    <mergeCell ref="A38:M39"/>
    <mergeCell ref="H33:M33"/>
    <mergeCell ref="C33:E33"/>
    <mergeCell ref="I32:L32"/>
    <mergeCell ref="C32:E32"/>
    <mergeCell ref="A32:B32"/>
    <mergeCell ref="A27:L27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F15:F18"/>
    <mergeCell ref="K17:K18"/>
    <mergeCell ref="L17:L18"/>
    <mergeCell ref="M17:M18"/>
    <mergeCell ref="J17:J18"/>
    <mergeCell ref="L14:M14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0"/>
  <sheetViews>
    <sheetView tabSelected="1" view="pageLayout" topLeftCell="A23" zoomScale="80" zoomScaleNormal="72" zoomScalePageLayoutView="80" workbookViewId="0">
      <selection activeCell="A23" sqref="A23"/>
    </sheetView>
  </sheetViews>
  <sheetFormatPr baseColWidth="10" defaultRowHeight="15" x14ac:dyDescent="0.25"/>
  <cols>
    <col min="1" max="1" width="5.7109375" style="1" customWidth="1"/>
    <col min="2" max="2" width="39.42578125" style="1" customWidth="1"/>
    <col min="3" max="3" width="26.140625" style="1" customWidth="1"/>
    <col min="4" max="4" width="33.140625" style="1" customWidth="1"/>
    <col min="5" max="5" width="35.57031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ht="15.75" x14ac:dyDescent="0.25">
      <c r="A6" s="56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.75" customHeight="1" x14ac:dyDescent="0.25">
      <c r="A7" s="56" t="s">
        <v>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ht="15.7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ht="15.75" x14ac:dyDescent="0.25">
      <c r="A9" s="26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3" ht="16.5" thickBot="1" x14ac:dyDescent="0.3">
      <c r="A10" s="29" t="s">
        <v>30</v>
      </c>
      <c r="B10" s="29"/>
      <c r="C10" s="29"/>
      <c r="D10" s="29"/>
      <c r="E10" s="29"/>
      <c r="F10" s="29"/>
      <c r="G10" s="56"/>
      <c r="H10" s="56"/>
      <c r="I10" s="56"/>
      <c r="J10" s="63" t="s">
        <v>46</v>
      </c>
      <c r="K10" s="63"/>
      <c r="L10" s="63"/>
    </row>
    <row r="11" spans="1:13" ht="14.2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64" t="s">
        <v>14</v>
      </c>
      <c r="K11" s="64"/>
      <c r="L11" s="64"/>
    </row>
    <row r="12" spans="1:13" ht="9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3" ht="16.5" thickBot="1" x14ac:dyDescent="0.3">
      <c r="A13" s="29" t="s">
        <v>13</v>
      </c>
      <c r="B13" s="29"/>
      <c r="C13" s="65" t="s">
        <v>26</v>
      </c>
      <c r="D13" s="65"/>
      <c r="E13" s="65"/>
      <c r="F13" s="65"/>
      <c r="G13" s="65"/>
      <c r="H13" s="65"/>
      <c r="I13" s="65"/>
      <c r="J13" s="65"/>
      <c r="K13" s="65"/>
      <c r="L13" s="65"/>
    </row>
    <row r="14" spans="1:13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25" t="s">
        <v>29</v>
      </c>
      <c r="M14" s="24"/>
    </row>
    <row r="15" spans="1:13" ht="23.25" customHeight="1" thickTop="1" x14ac:dyDescent="0.25">
      <c r="A15" s="57" t="s">
        <v>2</v>
      </c>
      <c r="B15" s="60" t="s">
        <v>1</v>
      </c>
      <c r="C15" s="60" t="s">
        <v>17</v>
      </c>
      <c r="D15" s="60" t="s">
        <v>18</v>
      </c>
      <c r="E15" s="60" t="s">
        <v>19</v>
      </c>
      <c r="F15" s="60" t="s">
        <v>20</v>
      </c>
      <c r="G15" s="60" t="s">
        <v>23</v>
      </c>
      <c r="H15" s="82" t="s">
        <v>6</v>
      </c>
      <c r="I15" s="83"/>
      <c r="J15" s="83"/>
      <c r="K15" s="83"/>
      <c r="L15" s="84"/>
    </row>
    <row r="16" spans="1:13" ht="25.5" customHeight="1" x14ac:dyDescent="0.25">
      <c r="A16" s="58"/>
      <c r="B16" s="61"/>
      <c r="C16" s="61"/>
      <c r="D16" s="61"/>
      <c r="E16" s="61"/>
      <c r="F16" s="61"/>
      <c r="G16" s="61"/>
      <c r="H16" s="75" t="s">
        <v>21</v>
      </c>
      <c r="I16" s="77"/>
      <c r="J16" s="77"/>
      <c r="K16" s="77"/>
      <c r="L16" s="78"/>
    </row>
    <row r="17" spans="1:12" ht="65.25" customHeight="1" x14ac:dyDescent="0.25">
      <c r="A17" s="58"/>
      <c r="B17" s="61"/>
      <c r="C17" s="61"/>
      <c r="D17" s="61"/>
      <c r="E17" s="61"/>
      <c r="F17" s="61"/>
      <c r="G17" s="61"/>
      <c r="H17" s="75" t="s">
        <v>10</v>
      </c>
      <c r="I17" s="76"/>
      <c r="J17" s="66" t="s">
        <v>22</v>
      </c>
      <c r="K17" s="66" t="s">
        <v>25</v>
      </c>
      <c r="L17" s="67" t="s">
        <v>3</v>
      </c>
    </row>
    <row r="18" spans="1:12" ht="65.25" customHeight="1" thickBot="1" x14ac:dyDescent="0.3">
      <c r="A18" s="59"/>
      <c r="B18" s="62"/>
      <c r="C18" s="62"/>
      <c r="D18" s="62"/>
      <c r="E18" s="62"/>
      <c r="F18" s="62"/>
      <c r="G18" s="62"/>
      <c r="H18" s="42" t="s">
        <v>9</v>
      </c>
      <c r="I18" s="41" t="s">
        <v>12</v>
      </c>
      <c r="J18" s="62"/>
      <c r="K18" s="62"/>
      <c r="L18" s="68"/>
    </row>
    <row r="19" spans="1:12" ht="157.5" thickTop="1" x14ac:dyDescent="0.25">
      <c r="A19" s="23">
        <v>1</v>
      </c>
      <c r="B19" s="43" t="s">
        <v>50</v>
      </c>
      <c r="C19" s="17" t="s">
        <v>51</v>
      </c>
      <c r="D19" s="44" t="s">
        <v>52</v>
      </c>
      <c r="E19" s="17" t="s">
        <v>53</v>
      </c>
      <c r="F19" s="18">
        <v>420</v>
      </c>
      <c r="G19" s="14">
        <v>4.5</v>
      </c>
      <c r="H19" s="15"/>
      <c r="I19" s="15"/>
      <c r="J19" s="16">
        <v>4.5</v>
      </c>
      <c r="K19" s="15">
        <v>1823.02</v>
      </c>
      <c r="L19" s="22">
        <f>K19</f>
        <v>1823.02</v>
      </c>
    </row>
    <row r="20" spans="1:12" ht="142.5" x14ac:dyDescent="0.25">
      <c r="A20" s="23">
        <v>2</v>
      </c>
      <c r="B20" s="43" t="s">
        <v>57</v>
      </c>
      <c r="C20" s="17" t="s">
        <v>58</v>
      </c>
      <c r="D20" s="44" t="s">
        <v>59</v>
      </c>
      <c r="E20" s="17" t="s">
        <v>45</v>
      </c>
      <c r="F20" s="18">
        <v>420</v>
      </c>
      <c r="G20" s="14">
        <v>4.5</v>
      </c>
      <c r="H20" s="15"/>
      <c r="I20" s="15"/>
      <c r="J20" s="16">
        <v>4.5</v>
      </c>
      <c r="K20" s="15">
        <v>1305</v>
      </c>
      <c r="L20" s="22">
        <f t="shared" ref="L20:L29" si="0">K20</f>
        <v>1305</v>
      </c>
    </row>
    <row r="21" spans="1:12" ht="165" customHeight="1" x14ac:dyDescent="0.25">
      <c r="A21" s="23">
        <v>3</v>
      </c>
      <c r="B21" s="43" t="s">
        <v>44</v>
      </c>
      <c r="C21" s="17" t="s">
        <v>60</v>
      </c>
      <c r="D21" s="44" t="s">
        <v>61</v>
      </c>
      <c r="E21" s="17" t="s">
        <v>62</v>
      </c>
      <c r="F21" s="18">
        <v>420</v>
      </c>
      <c r="G21" s="14">
        <v>0.5</v>
      </c>
      <c r="H21" s="15"/>
      <c r="I21" s="15"/>
      <c r="J21" s="16">
        <v>0.5</v>
      </c>
      <c r="K21" s="15">
        <v>52</v>
      </c>
      <c r="L21" s="22">
        <f t="shared" si="0"/>
        <v>52</v>
      </c>
    </row>
    <row r="22" spans="1:12" ht="199.5" x14ac:dyDescent="0.25">
      <c r="A22" s="23">
        <v>4</v>
      </c>
      <c r="B22" s="43" t="s">
        <v>63</v>
      </c>
      <c r="C22" s="17" t="s">
        <v>64</v>
      </c>
      <c r="D22" s="44" t="s">
        <v>65</v>
      </c>
      <c r="E22" s="17" t="s">
        <v>66</v>
      </c>
      <c r="F22" s="18">
        <v>420</v>
      </c>
      <c r="G22" s="14">
        <v>0.5</v>
      </c>
      <c r="H22" s="15"/>
      <c r="I22" s="15"/>
      <c r="J22" s="16">
        <v>0.5</v>
      </c>
      <c r="K22" s="15">
        <v>45</v>
      </c>
      <c r="L22" s="22">
        <f t="shared" si="0"/>
        <v>45</v>
      </c>
    </row>
    <row r="23" spans="1:12" ht="156.75" x14ac:dyDescent="0.25">
      <c r="A23" s="86">
        <v>5</v>
      </c>
      <c r="B23" s="43" t="s">
        <v>33</v>
      </c>
      <c r="C23" s="17" t="s">
        <v>67</v>
      </c>
      <c r="D23" s="44" t="s">
        <v>68</v>
      </c>
      <c r="E23" s="17" t="s">
        <v>69</v>
      </c>
      <c r="F23" s="18">
        <v>420</v>
      </c>
      <c r="G23" s="14">
        <v>0.5</v>
      </c>
      <c r="H23" s="15"/>
      <c r="I23" s="15"/>
      <c r="J23" s="16">
        <v>0.5</v>
      </c>
      <c r="K23" s="15">
        <v>65</v>
      </c>
      <c r="L23" s="22">
        <f t="shared" si="0"/>
        <v>65</v>
      </c>
    </row>
    <row r="24" spans="1:12" ht="128.25" x14ac:dyDescent="0.25">
      <c r="A24" s="23">
        <v>6</v>
      </c>
      <c r="B24" s="43" t="s">
        <v>50</v>
      </c>
      <c r="C24" s="17" t="s">
        <v>100</v>
      </c>
      <c r="D24" s="44" t="s">
        <v>86</v>
      </c>
      <c r="E24" s="44" t="s">
        <v>85</v>
      </c>
      <c r="F24" s="18">
        <v>420</v>
      </c>
      <c r="G24" s="14">
        <v>4.5</v>
      </c>
      <c r="H24" s="15"/>
      <c r="I24" s="15"/>
      <c r="J24" s="16">
        <v>4.5</v>
      </c>
      <c r="K24" s="15">
        <v>1798</v>
      </c>
      <c r="L24" s="22">
        <f t="shared" si="0"/>
        <v>1798</v>
      </c>
    </row>
    <row r="25" spans="1:12" ht="142.5" x14ac:dyDescent="0.25">
      <c r="A25" s="23">
        <v>7</v>
      </c>
      <c r="B25" s="43" t="s">
        <v>57</v>
      </c>
      <c r="C25" s="17" t="s">
        <v>87</v>
      </c>
      <c r="D25" s="44" t="s">
        <v>88</v>
      </c>
      <c r="E25" s="17" t="s">
        <v>45</v>
      </c>
      <c r="F25" s="18">
        <v>420</v>
      </c>
      <c r="G25" s="14">
        <v>4.5</v>
      </c>
      <c r="H25" s="15"/>
      <c r="I25" s="15"/>
      <c r="J25" s="16">
        <v>4.5</v>
      </c>
      <c r="K25" s="15">
        <v>1398</v>
      </c>
      <c r="L25" s="22">
        <f t="shared" si="0"/>
        <v>1398</v>
      </c>
    </row>
    <row r="26" spans="1:12" ht="171" x14ac:dyDescent="0.25">
      <c r="A26" s="23">
        <v>8</v>
      </c>
      <c r="B26" s="43" t="s">
        <v>40</v>
      </c>
      <c r="C26" s="17" t="s">
        <v>89</v>
      </c>
      <c r="D26" s="44" t="s">
        <v>90</v>
      </c>
      <c r="E26" s="17" t="s">
        <v>101</v>
      </c>
      <c r="F26" s="18">
        <v>420</v>
      </c>
      <c r="G26" s="14">
        <v>4.5</v>
      </c>
      <c r="H26" s="15"/>
      <c r="I26" s="15"/>
      <c r="J26" s="16">
        <v>4.5</v>
      </c>
      <c r="K26" s="15">
        <v>1865</v>
      </c>
      <c r="L26" s="22">
        <f t="shared" si="0"/>
        <v>1865</v>
      </c>
    </row>
    <row r="27" spans="1:12" ht="213.75" x14ac:dyDescent="0.25">
      <c r="A27" s="23">
        <v>9</v>
      </c>
      <c r="B27" s="43" t="s">
        <v>91</v>
      </c>
      <c r="C27" s="17" t="s">
        <v>92</v>
      </c>
      <c r="D27" s="44" t="s">
        <v>93</v>
      </c>
      <c r="E27" s="17" t="s">
        <v>94</v>
      </c>
      <c r="F27" s="18">
        <v>420</v>
      </c>
      <c r="G27" s="14">
        <v>2.5</v>
      </c>
      <c r="H27" s="15"/>
      <c r="I27" s="15"/>
      <c r="J27" s="16">
        <v>2.5</v>
      </c>
      <c r="K27" s="15">
        <v>841</v>
      </c>
      <c r="L27" s="22">
        <f t="shared" si="0"/>
        <v>841</v>
      </c>
    </row>
    <row r="28" spans="1:12" ht="142.5" x14ac:dyDescent="0.25">
      <c r="A28" s="23">
        <v>10</v>
      </c>
      <c r="B28" s="43" t="s">
        <v>35</v>
      </c>
      <c r="C28" s="17" t="s">
        <v>95</v>
      </c>
      <c r="D28" s="44" t="s">
        <v>42</v>
      </c>
      <c r="E28" s="17" t="s">
        <v>96</v>
      </c>
      <c r="F28" s="18">
        <v>420</v>
      </c>
      <c r="G28" s="14">
        <v>4.5</v>
      </c>
      <c r="H28" s="15"/>
      <c r="I28" s="15"/>
      <c r="J28" s="16">
        <v>4.5</v>
      </c>
      <c r="K28" s="15">
        <v>1655</v>
      </c>
      <c r="L28" s="22">
        <f t="shared" si="0"/>
        <v>1655</v>
      </c>
    </row>
    <row r="29" spans="1:12" ht="200.25" thickBot="1" x14ac:dyDescent="0.3">
      <c r="A29" s="23">
        <v>11</v>
      </c>
      <c r="B29" s="43" t="s">
        <v>63</v>
      </c>
      <c r="C29" s="17" t="s">
        <v>97</v>
      </c>
      <c r="D29" s="44" t="s">
        <v>98</v>
      </c>
      <c r="E29" s="17" t="s">
        <v>66</v>
      </c>
      <c r="F29" s="18">
        <v>420</v>
      </c>
      <c r="G29" s="14">
        <v>0.5</v>
      </c>
      <c r="H29" s="15"/>
      <c r="I29" s="15"/>
      <c r="J29" s="16">
        <v>0.5</v>
      </c>
      <c r="K29" s="15">
        <v>200</v>
      </c>
      <c r="L29" s="22">
        <f t="shared" si="0"/>
        <v>200</v>
      </c>
    </row>
    <row r="30" spans="1:12" ht="24.95" customHeight="1" thickTop="1" x14ac:dyDescent="0.25">
      <c r="A30" s="79" t="s">
        <v>27</v>
      </c>
      <c r="B30" s="80"/>
      <c r="C30" s="80"/>
      <c r="D30" s="80"/>
      <c r="E30" s="80"/>
      <c r="F30" s="80"/>
      <c r="G30" s="80"/>
      <c r="H30" s="80"/>
      <c r="I30" s="80"/>
      <c r="J30" s="80"/>
      <c r="K30" s="81"/>
      <c r="L30" s="21">
        <f>SUM(L19:L29)</f>
        <v>11047.02</v>
      </c>
    </row>
    <row r="31" spans="1:12" ht="24.9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3"/>
    </row>
    <row r="32" spans="1:12" ht="30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30" customHeight="1" x14ac:dyDescent="0.25">
      <c r="A33" s="71" t="s">
        <v>28</v>
      </c>
      <c r="B33" s="71"/>
      <c r="C33" s="71" t="s">
        <v>31</v>
      </c>
      <c r="D33" s="71"/>
      <c r="E33" s="71"/>
      <c r="F33" s="20"/>
      <c r="G33" s="20"/>
      <c r="H33" s="7" t="s">
        <v>11</v>
      </c>
      <c r="I33" s="72" t="s">
        <v>32</v>
      </c>
      <c r="J33" s="72"/>
      <c r="K33" s="72"/>
      <c r="L33" s="2"/>
    </row>
    <row r="34" spans="1:12" x14ac:dyDescent="0.25">
      <c r="A34" s="2"/>
      <c r="B34" s="2" t="s">
        <v>5</v>
      </c>
      <c r="C34" s="71" t="s">
        <v>8</v>
      </c>
      <c r="D34" s="71"/>
      <c r="E34" s="71"/>
      <c r="F34" s="20"/>
      <c r="G34" s="20"/>
      <c r="H34" s="71" t="s">
        <v>7</v>
      </c>
      <c r="I34" s="71"/>
      <c r="J34" s="71"/>
      <c r="K34" s="71"/>
      <c r="L34" s="71"/>
    </row>
    <row r="35" spans="1:12" x14ac:dyDescent="0.25">
      <c r="A35" s="2"/>
      <c r="B35" s="2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x14ac:dyDescent="0.25">
      <c r="A36" s="2"/>
      <c r="B36" s="2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5" customHeight="1" x14ac:dyDescent="0.25">
      <c r="A39" s="70" t="s">
        <v>15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1:1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</sheetData>
  <mergeCells count="26">
    <mergeCell ref="A39:L40"/>
    <mergeCell ref="A30:K30"/>
    <mergeCell ref="H15:L15"/>
    <mergeCell ref="H34:L34"/>
    <mergeCell ref="C34:E34"/>
    <mergeCell ref="I33:K33"/>
    <mergeCell ref="C33:E33"/>
    <mergeCell ref="A33:B33"/>
    <mergeCell ref="K17:K18"/>
    <mergeCell ref="L17:L18"/>
    <mergeCell ref="G10:I10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  <mergeCell ref="H16:L16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2024-06-03T16:03:16Z</cp:lastPrinted>
  <dcterms:created xsi:type="dcterms:W3CDTF">2011-03-07T18:02:38Z</dcterms:created>
  <dcterms:modified xsi:type="dcterms:W3CDTF">2024-06-03T20:45:28Z</dcterms:modified>
</cp:coreProperties>
</file>